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96" windowWidth="15192" windowHeight="8700"/>
  </bookViews>
  <sheets>
    <sheet name="11,09,15" sheetId="5" r:id="rId1"/>
  </sheets>
  <calcPr calcId="145621" refMode="R1C1"/>
</workbook>
</file>

<file path=xl/calcChain.xml><?xml version="1.0" encoding="utf-8"?>
<calcChain xmlns="http://schemas.openxmlformats.org/spreadsheetml/2006/main">
  <c r="J61" i="5" l="1"/>
  <c r="J60" i="5"/>
  <c r="J59" i="5"/>
  <c r="J58" i="5"/>
  <c r="J57" i="5"/>
  <c r="J56" i="5"/>
  <c r="H56" i="5"/>
  <c r="H57" i="5"/>
  <c r="H58" i="5"/>
  <c r="H59" i="5"/>
  <c r="H60" i="5"/>
  <c r="H61" i="5"/>
  <c r="J50" i="5"/>
  <c r="H7" i="5"/>
  <c r="J7" i="5"/>
  <c r="K7" i="5"/>
  <c r="H8" i="5"/>
  <c r="J8" i="5"/>
  <c r="K8" i="5" s="1"/>
  <c r="H9" i="5"/>
  <c r="J9" i="5"/>
  <c r="H10" i="5"/>
  <c r="J10" i="5"/>
  <c r="K10" i="5"/>
  <c r="H11" i="5"/>
  <c r="J11" i="5"/>
  <c r="K11" i="5" s="1"/>
  <c r="H12" i="5"/>
  <c r="J12" i="5"/>
  <c r="K12" i="5" s="1"/>
  <c r="H13" i="5"/>
  <c r="K13" i="5" s="1"/>
  <c r="H14" i="5"/>
  <c r="J14" i="5"/>
  <c r="K14" i="5" s="1"/>
  <c r="H15" i="5"/>
  <c r="J15" i="5"/>
  <c r="K15" i="5"/>
  <c r="H16" i="5"/>
  <c r="J16" i="5"/>
  <c r="K16" i="5" s="1"/>
  <c r="H17" i="5"/>
  <c r="J17" i="5"/>
  <c r="K17" i="5"/>
  <c r="H18" i="5"/>
  <c r="J18" i="5"/>
  <c r="K18" i="5" s="1"/>
  <c r="H19" i="5"/>
  <c r="J19" i="5"/>
  <c r="K19" i="5"/>
  <c r="H20" i="5"/>
  <c r="J20" i="5"/>
  <c r="K20" i="5" s="1"/>
  <c r="H21" i="5"/>
  <c r="J21" i="5"/>
  <c r="K21" i="5"/>
  <c r="H26" i="5"/>
  <c r="J26" i="5"/>
  <c r="K26" i="5" s="1"/>
  <c r="H27" i="5"/>
  <c r="J27" i="5"/>
  <c r="H28" i="5"/>
  <c r="J28" i="5"/>
  <c r="K28" i="5" s="1"/>
  <c r="H29" i="5"/>
  <c r="J29" i="5"/>
  <c r="K29" i="5" s="1"/>
  <c r="H32" i="5"/>
  <c r="J32" i="5"/>
  <c r="K32" i="5" s="1"/>
  <c r="H33" i="5"/>
  <c r="J33" i="5"/>
  <c r="H34" i="5"/>
  <c r="J34" i="5"/>
  <c r="K34" i="5" s="1"/>
  <c r="H35" i="5"/>
  <c r="J35" i="5"/>
  <c r="H36" i="5"/>
  <c r="J36" i="5"/>
  <c r="K36" i="5" s="1"/>
  <c r="H41" i="5"/>
  <c r="J41" i="5"/>
  <c r="H42" i="5"/>
  <c r="J42" i="5"/>
  <c r="K42" i="5" s="1"/>
  <c r="H43" i="5"/>
  <c r="J43" i="5"/>
  <c r="K43" i="5"/>
  <c r="H44" i="5"/>
  <c r="J44" i="5"/>
  <c r="K44" i="5" s="1"/>
  <c r="H45" i="5"/>
  <c r="J45" i="5"/>
  <c r="K45" i="5" s="1"/>
  <c r="H46" i="5"/>
  <c r="J46" i="5"/>
  <c r="H47" i="5"/>
  <c r="J47" i="5"/>
  <c r="K47" i="5" s="1"/>
  <c r="H48" i="5"/>
  <c r="J48" i="5"/>
  <c r="H49" i="5"/>
  <c r="J49" i="5"/>
  <c r="H50" i="5"/>
  <c r="H51" i="5"/>
  <c r="J51" i="5"/>
  <c r="K51" i="5" s="1"/>
  <c r="H52" i="5"/>
  <c r="J52" i="5"/>
  <c r="H53" i="5"/>
  <c r="J53" i="5"/>
  <c r="H54" i="5"/>
  <c r="J54" i="5"/>
  <c r="H55" i="5"/>
  <c r="J55" i="5"/>
  <c r="K55" i="5" s="1"/>
  <c r="H62" i="5"/>
  <c r="K62" i="5"/>
  <c r="H63" i="5"/>
  <c r="K63" i="5"/>
  <c r="H64" i="5"/>
  <c r="K64" i="5"/>
  <c r="H65" i="5"/>
  <c r="K65" i="5"/>
  <c r="H66" i="5"/>
  <c r="K66" i="5"/>
  <c r="H67" i="5"/>
  <c r="K67" i="5"/>
  <c r="H68" i="5"/>
  <c r="K68" i="5"/>
  <c r="H69" i="5"/>
  <c r="K69" i="5"/>
  <c r="H70" i="5"/>
  <c r="K70" i="5"/>
  <c r="H71" i="5"/>
  <c r="K71" i="5"/>
  <c r="H72" i="5"/>
  <c r="K72" i="5"/>
  <c r="H73" i="5"/>
  <c r="K73" i="5"/>
  <c r="H22" i="5"/>
  <c r="J22" i="5"/>
  <c r="H23" i="5"/>
  <c r="J23" i="5"/>
  <c r="H24" i="5"/>
  <c r="J24" i="5"/>
  <c r="H25" i="5"/>
  <c r="J25" i="5"/>
  <c r="H30" i="5"/>
  <c r="J30" i="5"/>
  <c r="H31" i="5"/>
  <c r="J31" i="5"/>
  <c r="H37" i="5"/>
  <c r="J37" i="5"/>
  <c r="H38" i="5"/>
  <c r="J38" i="5"/>
  <c r="H39" i="5"/>
  <c r="J39" i="5"/>
  <c r="H40" i="5"/>
  <c r="J40" i="5"/>
  <c r="K9" i="5" l="1"/>
  <c r="K58" i="5"/>
  <c r="K61" i="5"/>
  <c r="K56" i="5"/>
  <c r="K57" i="5"/>
  <c r="K59" i="5"/>
  <c r="K60" i="5"/>
  <c r="K40" i="5"/>
  <c r="K53" i="5"/>
  <c r="K52" i="5"/>
  <c r="K35" i="5"/>
  <c r="K27" i="5"/>
  <c r="K38" i="5"/>
  <c r="K31" i="5"/>
  <c r="K25" i="5"/>
  <c r="K22" i="5"/>
  <c r="K49" i="5"/>
  <c r="K48" i="5"/>
  <c r="K41" i="5"/>
  <c r="K33" i="5"/>
  <c r="K37" i="5"/>
  <c r="K54" i="5"/>
  <c r="K50" i="5"/>
  <c r="K46" i="5"/>
  <c r="K24" i="5"/>
  <c r="K23" i="5"/>
  <c r="K39" i="5"/>
  <c r="K30" i="5"/>
</calcChain>
</file>

<file path=xl/sharedStrings.xml><?xml version="1.0" encoding="utf-8"?>
<sst xmlns="http://schemas.openxmlformats.org/spreadsheetml/2006/main" count="209" uniqueCount="125">
  <si>
    <t>картон</t>
  </si>
  <si>
    <t>Наименование</t>
  </si>
  <si>
    <t>Упаковка</t>
  </si>
  <si>
    <t>3,6\4,1</t>
  </si>
  <si>
    <t>4,8\5,3</t>
  </si>
  <si>
    <t>6,0\6,8</t>
  </si>
  <si>
    <t>4,8\5,4</t>
  </si>
  <si>
    <t>5,16\6</t>
  </si>
  <si>
    <t>7,74\8,5</t>
  </si>
  <si>
    <t>банка</t>
  </si>
  <si>
    <t>6,33\7</t>
  </si>
  <si>
    <t>4,48\5,18</t>
  </si>
  <si>
    <t>6,72\8,35</t>
  </si>
  <si>
    <t>13,44\14,8</t>
  </si>
  <si>
    <t>1200 г</t>
  </si>
  <si>
    <t>750 г</t>
  </si>
  <si>
    <t>канистра</t>
  </si>
  <si>
    <t>Средство для мытья полов в таблетках 20 штук</t>
  </si>
  <si>
    <t>Средство для мытья полов в таблетках 42 штуки</t>
  </si>
  <si>
    <t xml:space="preserve">Концентрат омывателя автомобильных стекол в таблетках 3 штуки </t>
  </si>
  <si>
    <t>400 г</t>
  </si>
  <si>
    <t>4,8/6</t>
  </si>
  <si>
    <t>Таблетки для ПММ "LOTTA" Allin1 растворимая оболочка 30 штук</t>
  </si>
  <si>
    <t>1,68\1,9</t>
  </si>
  <si>
    <t>3,6\3,9</t>
  </si>
  <si>
    <t>0,87\0,9</t>
  </si>
  <si>
    <t>12\13</t>
  </si>
  <si>
    <t>12,9\13,5</t>
  </si>
  <si>
    <t>Таблетки для ПММ "LOTTA" Allin1 MEGA PACK растворимая 60 шт</t>
  </si>
  <si>
    <t>Таблетки для ПММ "LOTTA" Allin1 GIGA PACK растворимая 100 штук</t>
  </si>
  <si>
    <t>Таблетки для стирки белого белья "LOTTA" Италия 12 штук</t>
  </si>
  <si>
    <t>Таблетки для стирки цветного белья "LOTTA" Италия 12 штук</t>
  </si>
  <si>
    <t>Таблетки для ПММ "Aquarius" ALLin1 (mini) 14 штук</t>
  </si>
  <si>
    <t>Таблетки для ПММ "Aquarius" ALLin1 (midi) 28 штук</t>
  </si>
  <si>
    <t>Таблетки для ПММ "Aquarius" ALLin1 (mega) 56 штук</t>
  </si>
  <si>
    <t>Количество пачек в транспортной коробке</t>
  </si>
  <si>
    <t>Вес транспортной коробки нетто брутто, кг</t>
  </si>
  <si>
    <t>Цена за пачку , (руб.)</t>
  </si>
  <si>
    <t>Количество штук в пачке, или вес</t>
  </si>
  <si>
    <t>Таблетки для стирки белого белья "LOTTA" Италия 24 штук</t>
  </si>
  <si>
    <t>6,33\8</t>
  </si>
  <si>
    <t>Таблетки для стирки цветного белья "LOTTA" Италия 24 штук</t>
  </si>
  <si>
    <t>ГЕЛЬ концентрированный в капсулах LOTTA COLOR 15 штук</t>
  </si>
  <si>
    <t>пластик</t>
  </si>
  <si>
    <t>ГЕЛЬ концентрированный в капсулах LOTTA COLOR 26 штук</t>
  </si>
  <si>
    <t>ГЕЛЬ концентрированный в капсулах LOTTA UNIVERSAL 15 штук</t>
  </si>
  <si>
    <t>ГЕЛЬ концентрированный в капсулах LOTTA UNIVERSAL 26 штук</t>
  </si>
  <si>
    <t>Гель LOTTA для стирки БЕЛОГО без фосфатов</t>
  </si>
  <si>
    <t>Гель LOTTA для стирки ЦВЕТНОГО без фосфатов</t>
  </si>
  <si>
    <t>Кондиционер LOTTA ИРИС и ЖОЖОБА без фосфатов</t>
  </si>
  <si>
    <t>Кондиционер LOTTA ИЛАНГ-ИЛАНГ без фосфатов</t>
  </si>
  <si>
    <t>Очиститель для ПММ LOTTA</t>
  </si>
  <si>
    <t>Ополаскиватель для ПММ LOTTA</t>
  </si>
  <si>
    <t>бутылка</t>
  </si>
  <si>
    <t>2000 мл</t>
  </si>
  <si>
    <t>1500 мл</t>
  </si>
  <si>
    <t>250 мл</t>
  </si>
  <si>
    <t>1000 мл</t>
  </si>
  <si>
    <t xml:space="preserve">Соль для ПММ "Clean&amp;Fresh" 1000 г </t>
  </si>
  <si>
    <t>1000 г</t>
  </si>
  <si>
    <t>8\8,6</t>
  </si>
  <si>
    <t>Таблетки для стирки белого белья "AQUARIUS" Италия 12 штук</t>
  </si>
  <si>
    <t>Пятновыводитель для цветного белья "AQUARIUS OXY" Италия 750 г</t>
  </si>
  <si>
    <t>Пятновыводитель для белого белья "AQUARIUS OXY" Италия 750 г</t>
  </si>
  <si>
    <t>Пятновыводитель для цветного белья "AQUARIUS OXY" Италия 400 г</t>
  </si>
  <si>
    <t>Пятновыводитель для белого белья "AQUARIUS OXY" Италия 400 г</t>
  </si>
  <si>
    <t>Пятновыводитель для цветного белья "LOTTA OXI" Италия 750 г</t>
  </si>
  <si>
    <t>Пятновыводитель для белого белья "LOTTA OXI" Италия 750 г</t>
  </si>
  <si>
    <t>Пятновыводитель для цветного белья "LOTTA OXI" Италия 400 г</t>
  </si>
  <si>
    <t>Пятновыводитель для белого белья "LOTTA OXI" Италия 400 г</t>
  </si>
  <si>
    <t>Таблетки для стирки цветного белья "AQUARIUS" Италия 12 штук</t>
  </si>
  <si>
    <t xml:space="preserve">Соль таблетированная для ПММ "LOTTA" 1000 г </t>
  </si>
  <si>
    <t>Средство для мытья стекол и зеркал 500 мл + 2 таблетки-концентрата</t>
  </si>
  <si>
    <t>Средство для чистки ковров и мягкой мебели 500 мл + 2 таблетки-концентрата</t>
  </si>
  <si>
    <t>500 мл</t>
  </si>
  <si>
    <t>Заказ в коробках</t>
  </si>
  <si>
    <t>Лак для волос НОВА супер фиксации 250 мл</t>
  </si>
  <si>
    <t>Лак для волос НОВА сверхсильной фиксации 250 мл</t>
  </si>
  <si>
    <t>Лак сильной фиксации НОВА 450 мл</t>
  </si>
  <si>
    <t>Лак для волос НОВА супер фиксации 450 мл</t>
  </si>
  <si>
    <t>Лак для волос НОВА сверхсильной фиксации 450 мл</t>
  </si>
  <si>
    <t>Мусс сверхсильной фиксации НОВА 200 мл</t>
  </si>
  <si>
    <t>Мусс сильной фиксации НОВА 200 мл</t>
  </si>
  <si>
    <t>Золотистый лак для волос НОВА ГОЛД с протеинами шёлка 200 мл</t>
  </si>
  <si>
    <t>Лак суперфиксации НОВА ГОЛД 200 мл</t>
  </si>
  <si>
    <t>Лак суперфиксации НОВА ГОЛД 400 мл</t>
  </si>
  <si>
    <t>Пенка лёгкой фиксации НОВА ГОЛД 300 мл</t>
  </si>
  <si>
    <t>Пенка сверхсильной фиксации НОВА ГОЛД 300 мл</t>
  </si>
  <si>
    <t>ЗАЯВКА НА ЗАКАЗ</t>
  </si>
  <si>
    <t>ФИО(или название организации) на кого выставлять счет</t>
  </si>
  <si>
    <t xml:space="preserve">Концентрат средства для чистки ковров и мягкой мебели 3  таблетки </t>
  </si>
  <si>
    <t>8,0\8,3</t>
  </si>
  <si>
    <t>Порошок  для ПММ "LOTTA" 6 in 1 1200 г</t>
  </si>
  <si>
    <t>9,6\9,9</t>
  </si>
  <si>
    <t>Концентрат средства для мытья стекол и зеркал  3 таблетки</t>
  </si>
  <si>
    <t>Цена за коробку (руб.)</t>
  </si>
  <si>
    <t>Заказ в пачках (штуках)</t>
  </si>
  <si>
    <t>Итого (руб.)</t>
  </si>
  <si>
    <t>БАЗОВАЯ ЦЕНА</t>
  </si>
  <si>
    <t>ООО "ТД ЛОТТА" Санкт-Петербург, 7- Предпортовый проезд, д. 14, Тел. +7(812)336-91-50, +7(812)336-91-60, spb@rustab.ru, www.rustab.ru</t>
  </si>
  <si>
    <t>Таблетки для ПММ "Kingfisher" Allin1 растворимая оболочка 16 штук</t>
  </si>
  <si>
    <t>Таблетки для ПММ "Kingfisher" Allin1 растворимая оболочка 28 штук</t>
  </si>
  <si>
    <t>3,8/4,2</t>
  </si>
  <si>
    <t>4,5\5</t>
  </si>
  <si>
    <t xml:space="preserve">Таблетки для ПММ "Clean&amp;Fresh Allin1  (mini) 15 штук </t>
  </si>
  <si>
    <t>Таблетки для ПММ "Clean&amp;Fresh  Allin1  (midi) 30 штук</t>
  </si>
  <si>
    <t>Таблетки для ПММ "Clean&amp;Fresh  Allin1 (mega) 60 штук</t>
  </si>
  <si>
    <t>Таблетки для ПММ "Clean&amp;Fresh  Allin1  (giga) 100 штук</t>
  </si>
  <si>
    <t>Порошок для ПММ "Clean&amp;Fresh 1000 г 5 в 1</t>
  </si>
  <si>
    <t xml:space="preserve">Таблетки для ПММ "Clean&amp;Fresh Allin1  (mini) 14 штук </t>
  </si>
  <si>
    <t>Таблетки для ПММ "Clean&amp;Fresh" Allin1 (блистер) 4 штуки</t>
  </si>
  <si>
    <t>Действующие цены с 01 февраля 2016г.</t>
  </si>
  <si>
    <t>9/10,1</t>
  </si>
  <si>
    <t>8/8,96</t>
  </si>
  <si>
    <t>14/15,54</t>
  </si>
  <si>
    <t>3/3,72</t>
  </si>
  <si>
    <t>НЕТ В НАЛИЧИИ</t>
  </si>
  <si>
    <t>Средство чистящее, гель Lotta Professional лесная свежесть 750 мл, шт</t>
  </si>
  <si>
    <t>пластиковая бутылка</t>
  </si>
  <si>
    <t>750 мл</t>
  </si>
  <si>
    <t>Средство чистящее, гель Lotta Professional лимон  750 мл, шт</t>
  </si>
  <si>
    <t>Средство чистящее, гель Lotta Professional морской бриз 750 мл, шт</t>
  </si>
  <si>
    <t>Средство чистящее, крем Lotta Professional белое яблоко 500 мл, шт</t>
  </si>
  <si>
    <t>Средство чистящее, крем Lotta Professional лимонное дерево 500 мл, шт</t>
  </si>
  <si>
    <t>Средство чистящее, крем Lotta Professional морская свежесть 500 мл, шт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</si>
</sst>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 * #,##0.00\ \ \ ;&quot;-&quot;* #,##0.00\ \ \ ;\ * &quot;-&quot;??\ \ \ "/>
  </numFmts>
  <fonts count="16">
    <font>
      <sz val="10"/>
      <name val="Arial Cyr"/>
      <charset val="204"/>
    </font>
    <font>
      <b/>
      <i/>
      <sz val="10"/>
      <name val="Arial Cyr"/>
      <charset val="204"/>
    </font>
    <font>
      <b/>
      <i/>
      <sz val="14"/>
      <name val="Arial Cyr"/>
      <charset val="204"/>
    </font>
    <font>
      <b/>
      <sz val="10"/>
      <name val="Lucida Grande"/>
    </font>
    <font>
      <b/>
      <sz val="10"/>
      <name val="Lucida Fax"/>
      <family val="1"/>
    </font>
    <font>
      <b/>
      <sz val="10"/>
      <color theme="1"/>
      <name val="Lucida Grande"/>
    </font>
    <font>
      <sz val="11"/>
      <color indexed="8"/>
      <name val="Arial"/>
      <family val="2"/>
    </font>
    <font>
      <sz val="10"/>
      <name val="Arial CE"/>
      <charset val="238"/>
    </font>
    <font>
      <b/>
      <sz val="10"/>
      <name val="Arial CE"/>
      <charset val="204"/>
    </font>
    <font>
      <b/>
      <sz val="10"/>
      <name val="Arial Cyr"/>
      <charset val="204"/>
    </font>
    <font>
      <sz val="12"/>
      <name val="Arial Cyr"/>
      <charset val="204"/>
    </font>
    <font>
      <b/>
      <sz val="12"/>
      <color rgb="FFFF0000"/>
      <name val="Arial Cyr"/>
      <charset val="204"/>
    </font>
    <font>
      <sz val="12"/>
      <color rgb="FFFF0000"/>
      <name val="Arial Cyr"/>
      <charset val="204"/>
    </font>
    <font>
      <sz val="10"/>
      <color rgb="FFFF0000"/>
      <name val="Arial Cyr"/>
      <charset val="204"/>
    </font>
    <font>
      <sz val="8"/>
      <name val="Arial"/>
      <family val="2"/>
    </font>
    <font>
      <b/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9FF33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7" fillId="0" borderId="0"/>
    <xf numFmtId="0" fontId="14" fillId="0" borderId="0"/>
  </cellStyleXfs>
  <cellXfs count="153">
    <xf numFmtId="0" fontId="0" fillId="0" borderId="0" xfId="0"/>
    <xf numFmtId="0" fontId="0" fillId="0" borderId="0" xfId="0" applyFill="1"/>
    <xf numFmtId="0" fontId="3" fillId="0" borderId="1" xfId="0" applyNumberFormat="1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 wrapText="1"/>
    </xf>
    <xf numFmtId="2" fontId="3" fillId="0" borderId="1" xfId="0" applyNumberFormat="1" applyFont="1" applyFill="1" applyBorder="1" applyAlignment="1">
      <alignment horizontal="center"/>
    </xf>
    <xf numFmtId="4" fontId="3" fillId="0" borderId="1" xfId="0" applyNumberFormat="1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 wrapText="1"/>
    </xf>
    <xf numFmtId="4" fontId="5" fillId="0" borderId="1" xfId="0" applyNumberFormat="1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1" fontId="8" fillId="0" borderId="1" xfId="1" applyNumberFormat="1" applyFont="1" applyFill="1" applyBorder="1" applyAlignment="1">
      <alignment horizontal="center" vertical="center"/>
    </xf>
    <xf numFmtId="2" fontId="3" fillId="0" borderId="4" xfId="0" applyNumberFormat="1" applyFont="1" applyFill="1" applyBorder="1" applyAlignment="1">
      <alignment horizontal="center"/>
    </xf>
    <xf numFmtId="0" fontId="6" fillId="0" borderId="3" xfId="0" applyNumberFormat="1" applyFont="1" applyFill="1" applyBorder="1" applyAlignment="1">
      <alignment horizontal="left" vertical="top"/>
    </xf>
    <xf numFmtId="4" fontId="5" fillId="0" borderId="4" xfId="0" applyNumberFormat="1" applyFont="1" applyFill="1" applyBorder="1" applyAlignment="1">
      <alignment horizontal="center"/>
    </xf>
    <xf numFmtId="0" fontId="3" fillId="0" borderId="26" xfId="0" applyNumberFormat="1" applyFont="1" applyFill="1" applyBorder="1" applyAlignment="1">
      <alignment horizontal="center"/>
    </xf>
    <xf numFmtId="0" fontId="3" fillId="0" borderId="26" xfId="0" applyNumberFormat="1" applyFont="1" applyFill="1" applyBorder="1" applyAlignment="1">
      <alignment horizontal="center" wrapText="1"/>
    </xf>
    <xf numFmtId="2" fontId="3" fillId="0" borderId="26" xfId="0" applyNumberFormat="1" applyFont="1" applyFill="1" applyBorder="1" applyAlignment="1">
      <alignment horizontal="center"/>
    </xf>
    <xf numFmtId="2" fontId="3" fillId="0" borderId="27" xfId="0" applyNumberFormat="1" applyFont="1" applyFill="1" applyBorder="1" applyAlignment="1">
      <alignment horizontal="center"/>
    </xf>
    <xf numFmtId="0" fontId="5" fillId="0" borderId="6" xfId="0" applyNumberFormat="1" applyFont="1" applyFill="1" applyBorder="1" applyAlignment="1">
      <alignment horizontal="center"/>
    </xf>
    <xf numFmtId="0" fontId="5" fillId="0" borderId="6" xfId="0" applyNumberFormat="1" applyFont="1" applyFill="1" applyBorder="1" applyAlignment="1">
      <alignment horizontal="center" wrapText="1"/>
    </xf>
    <xf numFmtId="4" fontId="5" fillId="0" borderId="6" xfId="0" applyNumberFormat="1" applyFont="1" applyFill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2" fontId="3" fillId="0" borderId="28" xfId="0" applyNumberFormat="1" applyFont="1" applyFill="1" applyBorder="1" applyAlignment="1">
      <alignment horizontal="center"/>
    </xf>
    <xf numFmtId="0" fontId="3" fillId="0" borderId="6" xfId="0" applyNumberFormat="1" applyFont="1" applyFill="1" applyBorder="1" applyAlignment="1">
      <alignment horizontal="center"/>
    </xf>
    <xf numFmtId="0" fontId="3" fillId="0" borderId="6" xfId="0" applyNumberFormat="1" applyFont="1" applyFill="1" applyBorder="1" applyAlignment="1">
      <alignment horizontal="center" wrapText="1"/>
    </xf>
    <xf numFmtId="4" fontId="3" fillId="0" borderId="6" xfId="0" applyNumberFormat="1" applyFont="1" applyFill="1" applyBorder="1" applyAlignment="1">
      <alignment horizontal="center"/>
    </xf>
    <xf numFmtId="4" fontId="3" fillId="0" borderId="26" xfId="0" applyNumberFormat="1" applyFont="1" applyFill="1" applyBorder="1" applyAlignment="1">
      <alignment horizontal="center"/>
    </xf>
    <xf numFmtId="0" fontId="3" fillId="0" borderId="6" xfId="0" applyNumberFormat="1" applyFont="1" applyFill="1" applyBorder="1" applyAlignment="1">
      <alignment horizontal="center" vertical="center"/>
    </xf>
    <xf numFmtId="0" fontId="3" fillId="0" borderId="6" xfId="0" applyNumberFormat="1" applyFont="1" applyFill="1" applyBorder="1" applyAlignment="1">
      <alignment horizontal="center" vertical="center" wrapText="1"/>
    </xf>
    <xf numFmtId="0" fontId="5" fillId="0" borderId="6" xfId="0" applyNumberFormat="1" applyFont="1" applyFill="1" applyBorder="1" applyAlignment="1">
      <alignment horizontal="center" vertical="center"/>
    </xf>
    <xf numFmtId="0" fontId="5" fillId="0" borderId="6" xfId="0" applyNumberFormat="1" applyFont="1" applyFill="1" applyBorder="1" applyAlignment="1">
      <alignment horizontal="center" vertical="center" wrapText="1"/>
    </xf>
    <xf numFmtId="1" fontId="8" fillId="0" borderId="26" xfId="1" applyNumberFormat="1" applyFont="1" applyFill="1" applyBorder="1" applyAlignment="1">
      <alignment horizontal="center" vertical="center"/>
    </xf>
    <xf numFmtId="0" fontId="5" fillId="0" borderId="26" xfId="0" applyNumberFormat="1" applyFont="1" applyFill="1" applyBorder="1" applyAlignment="1">
      <alignment horizontal="center" wrapText="1"/>
    </xf>
    <xf numFmtId="0" fontId="5" fillId="0" borderId="26" xfId="0" applyNumberFormat="1" applyFont="1" applyFill="1" applyBorder="1" applyAlignment="1">
      <alignment horizontal="center"/>
    </xf>
    <xf numFmtId="4" fontId="5" fillId="0" borderId="26" xfId="0" applyNumberFormat="1" applyFont="1" applyFill="1" applyBorder="1" applyAlignment="1">
      <alignment horizontal="center"/>
    </xf>
    <xf numFmtId="4" fontId="5" fillId="0" borderId="27" xfId="0" applyNumberFormat="1" applyFont="1" applyFill="1" applyBorder="1" applyAlignment="1">
      <alignment horizontal="center"/>
    </xf>
    <xf numFmtId="0" fontId="6" fillId="0" borderId="5" xfId="0" applyNumberFormat="1" applyFont="1" applyFill="1" applyBorder="1" applyAlignment="1">
      <alignment horizontal="left" vertical="top"/>
    </xf>
    <xf numFmtId="1" fontId="8" fillId="0" borderId="6" xfId="1" applyNumberFormat="1" applyFont="1" applyFill="1" applyBorder="1" applyAlignment="1">
      <alignment horizontal="center" vertical="center"/>
    </xf>
    <xf numFmtId="4" fontId="5" fillId="0" borderId="28" xfId="0" applyNumberFormat="1" applyFont="1" applyFill="1" applyBorder="1" applyAlignment="1">
      <alignment horizontal="center"/>
    </xf>
    <xf numFmtId="0" fontId="3" fillId="0" borderId="3" xfId="0" applyNumberFormat="1" applyFont="1" applyFill="1" applyBorder="1" applyAlignment="1"/>
    <xf numFmtId="0" fontId="2" fillId="0" borderId="7" xfId="0" applyFont="1" applyFill="1" applyBorder="1" applyAlignment="1"/>
    <xf numFmtId="0" fontId="0" fillId="0" borderId="9" xfId="0" applyFill="1" applyBorder="1" applyAlignment="1"/>
    <xf numFmtId="0" fontId="0" fillId="0" borderId="0" xfId="0" applyFill="1" applyBorder="1" applyAlignment="1"/>
    <xf numFmtId="0" fontId="3" fillId="0" borderId="2" xfId="0" applyNumberFormat="1" applyFont="1" applyFill="1" applyBorder="1" applyAlignment="1"/>
    <xf numFmtId="0" fontId="5" fillId="0" borderId="5" xfId="0" applyNumberFormat="1" applyFont="1" applyFill="1" applyBorder="1" applyAlignment="1"/>
    <xf numFmtId="0" fontId="1" fillId="0" borderId="26" xfId="0" applyFont="1" applyFill="1" applyBorder="1" applyAlignment="1">
      <alignment horizontal="center"/>
    </xf>
    <xf numFmtId="0" fontId="1" fillId="0" borderId="26" xfId="0" applyFont="1" applyFill="1" applyBorder="1" applyAlignment="1">
      <alignment horizontal="center" wrapText="1"/>
    </xf>
    <xf numFmtId="0" fontId="9" fillId="0" borderId="26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center"/>
    </xf>
    <xf numFmtId="0" fontId="3" fillId="0" borderId="5" xfId="0" applyNumberFormat="1" applyFont="1" applyFill="1" applyBorder="1" applyAlignment="1"/>
    <xf numFmtId="1" fontId="3" fillId="0" borderId="26" xfId="0" applyNumberFormat="1" applyFont="1" applyFill="1" applyBorder="1" applyAlignment="1">
      <alignment horizontal="center"/>
    </xf>
    <xf numFmtId="2" fontId="4" fillId="0" borderId="26" xfId="0" applyNumberFormat="1" applyFont="1" applyFill="1" applyBorder="1" applyAlignment="1">
      <alignment horizontal="center"/>
    </xf>
    <xf numFmtId="2" fontId="4" fillId="0" borderId="1" xfId="0" applyNumberFormat="1" applyFont="1" applyFill="1" applyBorder="1" applyAlignment="1">
      <alignment horizontal="center"/>
    </xf>
    <xf numFmtId="2" fontId="4" fillId="0" borderId="6" xfId="0" applyNumberFormat="1" applyFont="1" applyFill="1" applyBorder="1" applyAlignment="1">
      <alignment horizontal="center"/>
    </xf>
    <xf numFmtId="0" fontId="6" fillId="0" borderId="2" xfId="0" applyNumberFormat="1" applyFont="1" applyFill="1" applyBorder="1" applyAlignment="1">
      <alignment horizontal="left" vertical="top"/>
    </xf>
    <xf numFmtId="0" fontId="0" fillId="0" borderId="0" xfId="0" applyFill="1" applyAlignment="1">
      <alignment wrapText="1"/>
    </xf>
    <xf numFmtId="0" fontId="3" fillId="2" borderId="3" xfId="0" applyNumberFormat="1" applyFont="1" applyFill="1" applyBorder="1" applyAlignment="1"/>
    <xf numFmtId="0" fontId="3" fillId="2" borderId="1" xfId="0" applyNumberFormat="1" applyFont="1" applyFill="1" applyBorder="1" applyAlignment="1">
      <alignment horizontal="center"/>
    </xf>
    <xf numFmtId="4" fontId="3" fillId="2" borderId="1" xfId="0" applyNumberFormat="1" applyFont="1" applyFill="1" applyBorder="1" applyAlignment="1">
      <alignment horizontal="center"/>
    </xf>
    <xf numFmtId="0" fontId="3" fillId="2" borderId="3" xfId="0" applyNumberFormat="1" applyFont="1" applyFill="1" applyBorder="1" applyAlignment="1">
      <alignment horizontal="lef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left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 wrapText="1"/>
    </xf>
    <xf numFmtId="4" fontId="3" fillId="2" borderId="6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/>
    <xf numFmtId="0" fontId="3" fillId="2" borderId="26" xfId="0" applyNumberFormat="1" applyFont="1" applyFill="1" applyBorder="1" applyAlignment="1">
      <alignment horizontal="center"/>
    </xf>
    <xf numFmtId="0" fontId="3" fillId="2" borderId="26" xfId="0" applyNumberFormat="1" applyFont="1" applyFill="1" applyBorder="1" applyAlignment="1">
      <alignment horizontal="center" wrapText="1"/>
    </xf>
    <xf numFmtId="4" fontId="3" fillId="2" borderId="26" xfId="0" applyNumberFormat="1" applyFont="1" applyFill="1" applyBorder="1" applyAlignment="1">
      <alignment horizontal="center"/>
    </xf>
    <xf numFmtId="2" fontId="3" fillId="2" borderId="26" xfId="0" applyNumberFormat="1" applyFont="1" applyFill="1" applyBorder="1" applyAlignment="1">
      <alignment horizontal="center"/>
    </xf>
    <xf numFmtId="2" fontId="3" fillId="2" borderId="27" xfId="0" applyNumberFormat="1" applyFont="1" applyFill="1" applyBorder="1" applyAlignment="1">
      <alignment horizontal="center"/>
    </xf>
    <xf numFmtId="0" fontId="0" fillId="2" borderId="0" xfId="0" applyFill="1"/>
    <xf numFmtId="0" fontId="3" fillId="2" borderId="1" xfId="0" applyNumberFormat="1" applyFont="1" applyFill="1" applyBorder="1" applyAlignment="1">
      <alignment horizontal="center" wrapText="1"/>
    </xf>
    <xf numFmtId="2" fontId="3" fillId="2" borderId="1" xfId="0" applyNumberFormat="1" applyFont="1" applyFill="1" applyBorder="1" applyAlignment="1">
      <alignment horizontal="center"/>
    </xf>
    <xf numFmtId="2" fontId="3" fillId="2" borderId="4" xfId="0" applyNumberFormat="1" applyFont="1" applyFill="1" applyBorder="1" applyAlignment="1">
      <alignment horizontal="center"/>
    </xf>
    <xf numFmtId="4" fontId="3" fillId="2" borderId="6" xfId="0" applyNumberFormat="1" applyFont="1" applyFill="1" applyBorder="1" applyAlignment="1">
      <alignment horizontal="center"/>
    </xf>
    <xf numFmtId="2" fontId="3" fillId="2" borderId="6" xfId="0" applyNumberFormat="1" applyFont="1" applyFill="1" applyBorder="1" applyAlignment="1">
      <alignment horizontal="center"/>
    </xf>
    <xf numFmtId="2" fontId="3" fillId="2" borderId="28" xfId="0" applyNumberFormat="1" applyFont="1" applyFill="1" applyBorder="1" applyAlignment="1">
      <alignment horizontal="center"/>
    </xf>
    <xf numFmtId="0" fontId="5" fillId="2" borderId="3" xfId="0" applyNumberFormat="1" applyFont="1" applyFill="1" applyBorder="1" applyAlignment="1"/>
    <xf numFmtId="0" fontId="5" fillId="2" borderId="1" xfId="0" applyNumberFormat="1" applyFont="1" applyFill="1" applyBorder="1" applyAlignment="1">
      <alignment horizontal="center"/>
    </xf>
    <xf numFmtId="0" fontId="5" fillId="2" borderId="1" xfId="0" applyNumberFormat="1" applyFont="1" applyFill="1" applyBorder="1" applyAlignment="1">
      <alignment horizontal="center" wrapText="1"/>
    </xf>
    <xf numFmtId="4" fontId="5" fillId="2" borderId="1" xfId="0" applyNumberFormat="1" applyFont="1" applyFill="1" applyBorder="1" applyAlignment="1">
      <alignment horizontal="center"/>
    </xf>
    <xf numFmtId="0" fontId="5" fillId="2" borderId="3" xfId="0" applyNumberFormat="1" applyFont="1" applyFill="1" applyBorder="1" applyAlignment="1">
      <alignment horizontal="left" vertical="center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left" vertical="center"/>
    </xf>
    <xf numFmtId="0" fontId="5" fillId="2" borderId="6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/>
    </xf>
    <xf numFmtId="0" fontId="3" fillId="2" borderId="26" xfId="0" applyNumberFormat="1" applyFont="1" applyFill="1" applyBorder="1" applyAlignment="1">
      <alignment horizontal="center" vertical="center"/>
    </xf>
    <xf numFmtId="0" fontId="3" fillId="2" borderId="26" xfId="0" applyNumberFormat="1" applyFont="1" applyFill="1" applyBorder="1" applyAlignment="1">
      <alignment horizontal="center" vertical="center" wrapText="1"/>
    </xf>
    <xf numFmtId="0" fontId="10" fillId="0" borderId="0" xfId="0" applyFont="1" applyFill="1"/>
    <xf numFmtId="0" fontId="0" fillId="2" borderId="2" xfId="0" applyFill="1" applyBorder="1"/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12" fillId="0" borderId="0" xfId="0" applyFont="1" applyFill="1"/>
    <xf numFmtId="0" fontId="13" fillId="0" borderId="0" xfId="0" applyFont="1" applyFill="1"/>
    <xf numFmtId="0" fontId="13" fillId="2" borderId="0" xfId="0" applyFont="1" applyFill="1"/>
    <xf numFmtId="13" fontId="3" fillId="0" borderId="1" xfId="0" applyNumberFormat="1" applyFont="1" applyFill="1" applyBorder="1" applyAlignment="1">
      <alignment horizontal="center"/>
    </xf>
    <xf numFmtId="0" fontId="3" fillId="3" borderId="3" xfId="0" applyNumberFormat="1" applyFont="1" applyFill="1" applyBorder="1" applyAlignment="1"/>
    <xf numFmtId="0" fontId="3" fillId="3" borderId="1" xfId="0" applyNumberFormat="1" applyFont="1" applyFill="1" applyBorder="1" applyAlignment="1">
      <alignment horizontal="center"/>
    </xf>
    <xf numFmtId="0" fontId="3" fillId="3" borderId="1" xfId="0" applyNumberFormat="1" applyFont="1" applyFill="1" applyBorder="1" applyAlignment="1">
      <alignment horizontal="center" wrapText="1"/>
    </xf>
    <xf numFmtId="1" fontId="3" fillId="3" borderId="1" xfId="0" applyNumberFormat="1" applyFont="1" applyFill="1" applyBorder="1" applyAlignment="1">
      <alignment horizontal="center"/>
    </xf>
    <xf numFmtId="2" fontId="4" fillId="3" borderId="1" xfId="0" applyNumberFormat="1" applyFont="1" applyFill="1" applyBorder="1" applyAlignment="1">
      <alignment horizontal="center"/>
    </xf>
    <xf numFmtId="4" fontId="3" fillId="3" borderId="1" xfId="0" applyNumberFormat="1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horizontal="center"/>
    </xf>
    <xf numFmtId="2" fontId="3" fillId="3" borderId="4" xfId="0" applyNumberFormat="1" applyFont="1" applyFill="1" applyBorder="1" applyAlignment="1">
      <alignment horizontal="center"/>
    </xf>
    <xf numFmtId="0" fontId="3" fillId="2" borderId="3" xfId="0" applyNumberFormat="1" applyFont="1" applyFill="1" applyBorder="1" applyAlignment="1">
      <alignment horizontal="left"/>
    </xf>
    <xf numFmtId="0" fontId="15" fillId="4" borderId="1" xfId="2" applyNumberFormat="1" applyFont="1" applyFill="1" applyBorder="1" applyAlignment="1">
      <alignment horizontal="left" vertical="top" wrapText="1"/>
    </xf>
    <xf numFmtId="0" fontId="3" fillId="4" borderId="1" xfId="0" applyNumberFormat="1" applyFont="1" applyFill="1" applyBorder="1" applyAlignment="1">
      <alignment horizontal="center" wrapText="1"/>
    </xf>
    <xf numFmtId="0" fontId="3" fillId="4" borderId="1" xfId="0" applyNumberFormat="1" applyFont="1" applyFill="1" applyBorder="1" applyAlignment="1">
      <alignment horizontal="center"/>
    </xf>
    <xf numFmtId="0" fontId="3" fillId="4" borderId="1" xfId="0" applyNumberFormat="1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/>
    </xf>
    <xf numFmtId="2" fontId="3" fillId="4" borderId="32" xfId="0" applyNumberFormat="1" applyFont="1" applyFill="1" applyBorder="1" applyAlignment="1">
      <alignment horizontal="center"/>
    </xf>
    <xf numFmtId="4" fontId="3" fillId="4" borderId="33" xfId="0" applyNumberFormat="1" applyFont="1" applyFill="1" applyBorder="1" applyAlignment="1">
      <alignment horizontal="center"/>
    </xf>
    <xf numFmtId="2" fontId="3" fillId="4" borderId="25" xfId="0" applyNumberFormat="1" applyFont="1" applyFill="1" applyBorder="1" applyAlignment="1">
      <alignment horizontal="center"/>
    </xf>
    <xf numFmtId="164" fontId="3" fillId="4" borderId="1" xfId="0" applyNumberFormat="1" applyFont="1" applyFill="1" applyBorder="1" applyAlignment="1">
      <alignment horizontal="left"/>
    </xf>
    <xf numFmtId="4" fontId="3" fillId="4" borderId="6" xfId="0" applyNumberFormat="1" applyFont="1" applyFill="1" applyBorder="1" applyAlignment="1">
      <alignment horizontal="center"/>
    </xf>
    <xf numFmtId="2" fontId="3" fillId="0" borderId="16" xfId="0" applyNumberFormat="1" applyFont="1" applyFill="1" applyBorder="1" applyAlignment="1">
      <alignment horizontal="center"/>
    </xf>
    <xf numFmtId="2" fontId="3" fillId="0" borderId="21" xfId="0" applyNumberFormat="1" applyFont="1" applyFill="1" applyBorder="1" applyAlignment="1">
      <alignment horizontal="center"/>
    </xf>
    <xf numFmtId="2" fontId="3" fillId="0" borderId="30" xfId="0" applyNumberFormat="1" applyFont="1" applyFill="1" applyBorder="1" applyAlignment="1">
      <alignment horizontal="center"/>
    </xf>
    <xf numFmtId="2" fontId="3" fillId="0" borderId="31" xfId="0" applyNumberFormat="1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2" fontId="3" fillId="0" borderId="15" xfId="0" applyNumberFormat="1" applyFont="1" applyFill="1" applyBorder="1" applyAlignment="1">
      <alignment horizontal="center"/>
    </xf>
    <xf numFmtId="2" fontId="3" fillId="0" borderId="29" xfId="0" applyNumberFormat="1" applyFont="1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9" fillId="2" borderId="1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left"/>
    </xf>
    <xf numFmtId="0" fontId="9" fillId="0" borderId="0" xfId="0" applyFont="1" applyFill="1" applyAlignment="1">
      <alignment horizontal="left"/>
    </xf>
    <xf numFmtId="0" fontId="11" fillId="0" borderId="9" xfId="0" applyFont="1" applyFill="1" applyBorder="1" applyAlignment="1">
      <alignment horizontal="center"/>
    </xf>
    <xf numFmtId="0" fontId="11" fillId="0" borderId="0" xfId="0" applyFont="1" applyFill="1" applyAlignment="1">
      <alignment horizontal="center"/>
    </xf>
  </cellXfs>
  <cellStyles count="3">
    <cellStyle name="Normalny 27" xfId="1"/>
    <cellStyle name="Обычный" xfId="0" builtinId="0"/>
    <cellStyle name="Обычный_12.04.16   " xfId="2"/>
  </cellStyles>
  <dxfs count="0"/>
  <tableStyles count="0" defaultTableStyle="TableStyleMedium9" defaultPivotStyle="PivotStyleLight16"/>
  <colors>
    <mruColors>
      <color rgb="FF99FF33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1066800</xdr:colOff>
      <xdr:row>0</xdr:row>
      <xdr:rowOff>257175</xdr:rowOff>
    </xdr:from>
    <xdr:to>
      <xdr:col>1</xdr:col>
      <xdr:colOff>14151</xdr:colOff>
      <xdr:row>4</xdr:row>
      <xdr:rowOff>3175</xdr:rowOff>
    </xdr:to>
    <xdr:pic>
      <xdr:nvPicPr>
        <xdr:cNvPr id="2" name="Рисунок 2" descr="C:\Users\user\Desktop\ЛОГО ТД ЛОТТА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66800" y="257175"/>
          <a:ext cx="2667000" cy="819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68036</xdr:colOff>
      <xdr:row>0</xdr:row>
      <xdr:rowOff>68035</xdr:rowOff>
    </xdr:from>
    <xdr:to>
      <xdr:col>1</xdr:col>
      <xdr:colOff>2779773</xdr:colOff>
      <xdr:row>3</xdr:row>
      <xdr:rowOff>147410</xdr:rowOff>
    </xdr:to>
    <xdr:pic>
      <xdr:nvPicPr>
        <xdr:cNvPr id="3" name="Рисунок 2" descr="C:\Users\user\Desktop\ЛОГО ТД ЛОТТА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0357" y="68035"/>
          <a:ext cx="2711737" cy="9298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3"/>
  <sheetViews>
    <sheetView showGridLines="0" tabSelected="1" zoomScale="70" zoomScaleNormal="70" workbookViewId="0">
      <pane ySplit="6" topLeftCell="A7" activePane="bottomLeft" state="frozen"/>
      <selection pane="bottomLeft" activeCell="B95" sqref="B95"/>
    </sheetView>
  </sheetViews>
  <sheetFormatPr defaultColWidth="9.109375" defaultRowHeight="13.2"/>
  <cols>
    <col min="1" max="1" width="9.109375" style="1"/>
    <col min="2" max="2" width="77.44140625" style="1" customWidth="1"/>
    <col min="3" max="3" width="17.33203125" style="1" customWidth="1"/>
    <col min="4" max="4" width="13.33203125" style="1" customWidth="1"/>
    <col min="5" max="5" width="13.5546875" style="60" customWidth="1"/>
    <col min="6" max="6" width="18.33203125" style="1" customWidth="1"/>
    <col min="7" max="7" width="15.88671875" style="1" customWidth="1"/>
    <col min="8" max="8" width="15.44140625" style="1" customWidth="1"/>
    <col min="9" max="9" width="12.88671875" style="1" customWidth="1"/>
    <col min="10" max="10" width="13" style="1" customWidth="1"/>
    <col min="11" max="11" width="14.5546875" style="1" customWidth="1"/>
    <col min="12" max="16384" width="9.109375" style="1"/>
  </cols>
  <sheetData>
    <row r="1" spans="1:18" ht="27.75" customHeight="1">
      <c r="A1" s="43"/>
      <c r="B1" s="133" t="s">
        <v>88</v>
      </c>
      <c r="C1" s="133"/>
      <c r="D1" s="133"/>
      <c r="E1" s="133"/>
      <c r="F1" s="133"/>
      <c r="G1" s="133"/>
      <c r="H1" s="133"/>
      <c r="I1" s="133"/>
      <c r="J1" s="133"/>
      <c r="K1" s="134"/>
    </row>
    <row r="2" spans="1:18" ht="17.399999999999999">
      <c r="A2" s="44"/>
      <c r="B2" s="145" t="s">
        <v>89</v>
      </c>
      <c r="C2" s="145"/>
      <c r="D2" s="145"/>
      <c r="E2" s="145"/>
      <c r="F2" s="145"/>
      <c r="G2" s="145"/>
      <c r="H2" s="145"/>
      <c r="I2" s="145"/>
      <c r="J2" s="145"/>
      <c r="K2" s="146"/>
    </row>
    <row r="3" spans="1:18" ht="20.25" customHeight="1">
      <c r="A3" s="44"/>
      <c r="B3" s="145" t="s">
        <v>111</v>
      </c>
      <c r="C3" s="145"/>
      <c r="D3" s="145"/>
      <c r="E3" s="145"/>
      <c r="F3" s="145"/>
      <c r="G3" s="145"/>
      <c r="H3" s="145"/>
      <c r="I3" s="145"/>
      <c r="J3" s="145"/>
      <c r="K3" s="146"/>
    </row>
    <row r="4" spans="1:18" ht="26.25" customHeight="1" thickBot="1">
      <c r="A4" s="45"/>
      <c r="B4" s="147" t="s">
        <v>99</v>
      </c>
      <c r="C4" s="147"/>
      <c r="D4" s="147"/>
      <c r="E4" s="147"/>
      <c r="F4" s="147"/>
      <c r="G4" s="147"/>
      <c r="H4" s="147"/>
      <c r="I4" s="147"/>
      <c r="J4" s="147"/>
      <c r="K4" s="148"/>
    </row>
    <row r="5" spans="1:18" ht="48" customHeight="1" thickBot="1">
      <c r="B5" s="99"/>
      <c r="C5" s="142"/>
      <c r="D5" s="143"/>
      <c r="E5" s="143"/>
      <c r="F5" s="144"/>
      <c r="G5" s="140" t="s">
        <v>98</v>
      </c>
      <c r="H5" s="141"/>
      <c r="I5" s="137"/>
      <c r="J5" s="138"/>
      <c r="K5" s="139"/>
    </row>
    <row r="6" spans="1:18" ht="60" customHeight="1" thickBot="1">
      <c r="B6" s="100" t="s">
        <v>1</v>
      </c>
      <c r="C6" s="101" t="s">
        <v>2</v>
      </c>
      <c r="D6" s="102" t="s">
        <v>38</v>
      </c>
      <c r="E6" s="102" t="s">
        <v>35</v>
      </c>
      <c r="F6" s="102" t="s">
        <v>36</v>
      </c>
      <c r="G6" s="103" t="s">
        <v>37</v>
      </c>
      <c r="H6" s="103" t="s">
        <v>95</v>
      </c>
      <c r="I6" s="103" t="s">
        <v>96</v>
      </c>
      <c r="J6" s="103" t="s">
        <v>75</v>
      </c>
      <c r="K6" s="104" t="s">
        <v>97</v>
      </c>
    </row>
    <row r="7" spans="1:18" ht="19.5" customHeight="1">
      <c r="B7" s="46" t="s">
        <v>110</v>
      </c>
      <c r="C7" s="17" t="s">
        <v>0</v>
      </c>
      <c r="D7" s="17">
        <v>4</v>
      </c>
      <c r="E7" s="18">
        <v>60</v>
      </c>
      <c r="F7" s="17" t="s">
        <v>6</v>
      </c>
      <c r="G7" s="19">
        <v>39.479999999999997</v>
      </c>
      <c r="H7" s="19">
        <f>G7*E7</f>
        <v>2368.7999999999997</v>
      </c>
      <c r="I7" s="19">
        <v>0</v>
      </c>
      <c r="J7" s="19">
        <f>I7/E7</f>
        <v>0</v>
      </c>
      <c r="K7" s="20">
        <f>J7*H7</f>
        <v>0</v>
      </c>
    </row>
    <row r="8" spans="1:18" ht="18.75" customHeight="1">
      <c r="B8" s="42" t="s">
        <v>109</v>
      </c>
      <c r="C8" s="2" t="s">
        <v>0</v>
      </c>
      <c r="D8" s="2">
        <v>14</v>
      </c>
      <c r="E8" s="3">
        <v>12</v>
      </c>
      <c r="F8" s="2" t="s">
        <v>3</v>
      </c>
      <c r="G8" s="4">
        <v>128.08000000000001</v>
      </c>
      <c r="H8" s="4">
        <f>G8*E8</f>
        <v>1536.96</v>
      </c>
      <c r="I8" s="4">
        <v>0</v>
      </c>
      <c r="J8" s="4">
        <f>I8/E8</f>
        <v>0</v>
      </c>
      <c r="K8" s="14">
        <f>J8*H8</f>
        <v>0</v>
      </c>
    </row>
    <row r="9" spans="1:18" ht="15" customHeight="1">
      <c r="B9" s="42" t="s">
        <v>104</v>
      </c>
      <c r="C9" s="2" t="s">
        <v>0</v>
      </c>
      <c r="D9" s="2">
        <v>15</v>
      </c>
      <c r="E9" s="3">
        <v>12</v>
      </c>
      <c r="F9" s="2" t="s">
        <v>3</v>
      </c>
      <c r="G9" s="4">
        <v>139.5</v>
      </c>
      <c r="H9" s="4">
        <f>E9*G9</f>
        <v>1674</v>
      </c>
      <c r="I9" s="4">
        <v>0</v>
      </c>
      <c r="J9" s="4">
        <f t="shared" ref="J9:J14" si="0">I9/E9</f>
        <v>0</v>
      </c>
      <c r="K9" s="14">
        <f t="shared" ref="K9:K61" si="1">J9*H9</f>
        <v>0</v>
      </c>
    </row>
    <row r="10" spans="1:18" ht="15" customHeight="1">
      <c r="B10" s="42" t="s">
        <v>105</v>
      </c>
      <c r="C10" s="2" t="s">
        <v>0</v>
      </c>
      <c r="D10" s="2">
        <v>30</v>
      </c>
      <c r="E10" s="3">
        <v>8</v>
      </c>
      <c r="F10" s="2" t="s">
        <v>4</v>
      </c>
      <c r="G10" s="4">
        <v>271.68</v>
      </c>
      <c r="H10" s="4">
        <f t="shared" ref="H10" si="2">G10*E10</f>
        <v>2173.44</v>
      </c>
      <c r="I10" s="4">
        <v>0</v>
      </c>
      <c r="J10" s="4">
        <f t="shared" si="0"/>
        <v>0</v>
      </c>
      <c r="K10" s="14">
        <f t="shared" si="1"/>
        <v>0</v>
      </c>
    </row>
    <row r="11" spans="1:18" ht="15" customHeight="1">
      <c r="B11" s="118" t="s">
        <v>106</v>
      </c>
      <c r="C11" s="62" t="s">
        <v>9</v>
      </c>
      <c r="D11" s="62">
        <v>60</v>
      </c>
      <c r="E11" s="79">
        <v>4</v>
      </c>
      <c r="F11" s="62" t="s">
        <v>5</v>
      </c>
      <c r="G11" s="80">
        <v>513.25</v>
      </c>
      <c r="H11" s="80">
        <f t="shared" ref="H11" si="3">E11*G11</f>
        <v>2053</v>
      </c>
      <c r="I11" s="80">
        <v>0</v>
      </c>
      <c r="J11" s="80">
        <f t="shared" si="0"/>
        <v>0</v>
      </c>
      <c r="K11" s="81">
        <f t="shared" si="1"/>
        <v>0</v>
      </c>
      <c r="L11" s="105"/>
      <c r="M11" s="106"/>
      <c r="N11" s="106"/>
      <c r="O11" s="106"/>
      <c r="P11" s="98"/>
      <c r="Q11" s="98"/>
      <c r="R11" s="98"/>
    </row>
    <row r="12" spans="1:18" ht="15" customHeight="1">
      <c r="B12" s="42" t="s">
        <v>107</v>
      </c>
      <c r="C12" s="2" t="s">
        <v>0</v>
      </c>
      <c r="D12" s="2">
        <v>100</v>
      </c>
      <c r="E12" s="3">
        <v>6</v>
      </c>
      <c r="F12" s="2" t="s">
        <v>26</v>
      </c>
      <c r="G12" s="4">
        <v>841.09</v>
      </c>
      <c r="H12" s="4">
        <f t="shared" ref="H12" si="4">G12*E12</f>
        <v>5046.54</v>
      </c>
      <c r="I12" s="4">
        <v>0</v>
      </c>
      <c r="J12" s="4">
        <f t="shared" si="0"/>
        <v>0</v>
      </c>
      <c r="K12" s="14">
        <f t="shared" si="1"/>
        <v>0</v>
      </c>
      <c r="L12" s="107"/>
      <c r="M12" s="107"/>
      <c r="N12" s="107"/>
      <c r="O12" s="107"/>
    </row>
    <row r="13" spans="1:18" ht="15" customHeight="1">
      <c r="B13" s="42" t="s">
        <v>108</v>
      </c>
      <c r="C13" s="2" t="s">
        <v>0</v>
      </c>
      <c r="D13" s="2" t="s">
        <v>59</v>
      </c>
      <c r="E13" s="2">
        <v>8</v>
      </c>
      <c r="F13" s="2" t="s">
        <v>91</v>
      </c>
      <c r="G13" s="2">
        <v>209.6</v>
      </c>
      <c r="H13" s="2">
        <f t="shared" ref="H13" si="5">E13*G13</f>
        <v>1676.8</v>
      </c>
      <c r="I13" s="4">
        <v>0</v>
      </c>
      <c r="J13" s="4">
        <v>0</v>
      </c>
      <c r="K13" s="14">
        <f>J13*H13</f>
        <v>0</v>
      </c>
      <c r="L13" s="107"/>
      <c r="M13" s="107"/>
      <c r="N13" s="107"/>
      <c r="O13" s="107"/>
    </row>
    <row r="14" spans="1:18" ht="15" customHeight="1" thickBot="1">
      <c r="B14" s="47" t="s">
        <v>58</v>
      </c>
      <c r="C14" s="21" t="s">
        <v>0</v>
      </c>
      <c r="D14" s="21" t="s">
        <v>59</v>
      </c>
      <c r="E14" s="22">
        <v>8</v>
      </c>
      <c r="F14" s="21" t="s">
        <v>60</v>
      </c>
      <c r="G14" s="23">
        <v>58.9</v>
      </c>
      <c r="H14" s="24">
        <f t="shared" ref="H14" si="6">G14*E14</f>
        <v>471.2</v>
      </c>
      <c r="I14" s="24">
        <v>0</v>
      </c>
      <c r="J14" s="24">
        <f t="shared" si="0"/>
        <v>0</v>
      </c>
      <c r="K14" s="25">
        <f t="shared" si="1"/>
        <v>0</v>
      </c>
      <c r="L14" s="107"/>
      <c r="M14" s="107"/>
      <c r="N14" s="107"/>
      <c r="O14" s="107"/>
    </row>
    <row r="15" spans="1:18" ht="15" customHeight="1">
      <c r="B15" s="46" t="s">
        <v>100</v>
      </c>
      <c r="C15" s="36" t="s">
        <v>0</v>
      </c>
      <c r="D15" s="48">
        <v>16</v>
      </c>
      <c r="E15" s="49">
        <v>12</v>
      </c>
      <c r="F15" s="17" t="s">
        <v>102</v>
      </c>
      <c r="G15" s="50">
        <v>180.85</v>
      </c>
      <c r="H15" s="19">
        <f>E15*G15</f>
        <v>2170.1999999999998</v>
      </c>
      <c r="I15" s="19">
        <v>0</v>
      </c>
      <c r="J15" s="19">
        <f>I15/E15</f>
        <v>0</v>
      </c>
      <c r="K15" s="20">
        <f>J15*H15</f>
        <v>0</v>
      </c>
      <c r="L15" s="107"/>
      <c r="M15" s="107"/>
      <c r="N15" s="107"/>
      <c r="O15" s="107"/>
    </row>
    <row r="16" spans="1:18" ht="15" customHeight="1">
      <c r="B16" s="42" t="s">
        <v>101</v>
      </c>
      <c r="C16" s="8" t="s">
        <v>0</v>
      </c>
      <c r="D16" s="51">
        <v>28</v>
      </c>
      <c r="E16" s="52">
        <v>8</v>
      </c>
      <c r="F16" s="2" t="s">
        <v>103</v>
      </c>
      <c r="G16" s="53">
        <v>311.08</v>
      </c>
      <c r="H16" s="4">
        <f>G16*E16</f>
        <v>2488.64</v>
      </c>
      <c r="I16" s="4">
        <v>0</v>
      </c>
      <c r="J16" s="4">
        <f>I16/E16</f>
        <v>0</v>
      </c>
      <c r="K16" s="14">
        <f>H16*J16</f>
        <v>0</v>
      </c>
      <c r="L16" s="107"/>
      <c r="M16" s="107"/>
      <c r="N16" s="107"/>
      <c r="O16" s="107"/>
    </row>
    <row r="17" spans="2:17">
      <c r="B17" s="42" t="s">
        <v>22</v>
      </c>
      <c r="C17" s="2" t="s">
        <v>0</v>
      </c>
      <c r="D17" s="2">
        <v>30</v>
      </c>
      <c r="E17" s="3">
        <v>8</v>
      </c>
      <c r="F17" s="2" t="s">
        <v>7</v>
      </c>
      <c r="G17" s="5">
        <v>338.89</v>
      </c>
      <c r="H17" s="5">
        <f>G17*E17</f>
        <v>2711.12</v>
      </c>
      <c r="I17" s="4">
        <v>0</v>
      </c>
      <c r="J17" s="5">
        <f>I17/E17</f>
        <v>0</v>
      </c>
      <c r="K17" s="14">
        <f t="shared" si="1"/>
        <v>0</v>
      </c>
      <c r="L17" s="107"/>
      <c r="M17" s="107"/>
      <c r="N17" s="107"/>
      <c r="O17" s="107"/>
    </row>
    <row r="18" spans="2:17" ht="16.5" customHeight="1">
      <c r="B18" s="42" t="s">
        <v>28</v>
      </c>
      <c r="C18" s="2" t="s">
        <v>0</v>
      </c>
      <c r="D18" s="2">
        <v>60</v>
      </c>
      <c r="E18" s="3">
        <v>6</v>
      </c>
      <c r="F18" s="2" t="s">
        <v>8</v>
      </c>
      <c r="G18" s="5">
        <v>657.54</v>
      </c>
      <c r="H18" s="5">
        <f t="shared" ref="H18:H21" si="7">G18*E18</f>
        <v>3945.24</v>
      </c>
      <c r="I18" s="4">
        <v>0</v>
      </c>
      <c r="J18" s="5">
        <f t="shared" ref="J18:J21" si="8">I18/E18</f>
        <v>0</v>
      </c>
      <c r="K18" s="14">
        <f t="shared" si="1"/>
        <v>0</v>
      </c>
      <c r="L18" s="151"/>
      <c r="M18" s="152"/>
      <c r="N18" s="152"/>
      <c r="O18" s="152"/>
      <c r="P18" s="152"/>
      <c r="Q18" s="152"/>
    </row>
    <row r="19" spans="2:17">
      <c r="B19" s="42" t="s">
        <v>29</v>
      </c>
      <c r="C19" s="2" t="s">
        <v>0</v>
      </c>
      <c r="D19" s="2">
        <v>100</v>
      </c>
      <c r="E19" s="3">
        <v>6</v>
      </c>
      <c r="F19" s="2" t="s">
        <v>27</v>
      </c>
      <c r="G19" s="5">
        <v>1048.3399999999999</v>
      </c>
      <c r="H19" s="5">
        <f t="shared" si="7"/>
        <v>6290.0399999999991</v>
      </c>
      <c r="I19" s="4">
        <v>0</v>
      </c>
      <c r="J19" s="5">
        <f t="shared" si="8"/>
        <v>0</v>
      </c>
      <c r="K19" s="14">
        <f t="shared" si="1"/>
        <v>0</v>
      </c>
      <c r="L19" s="107"/>
      <c r="M19" s="107"/>
      <c r="N19" s="107"/>
      <c r="O19" s="107"/>
    </row>
    <row r="20" spans="2:17" ht="15" customHeight="1">
      <c r="B20" s="42" t="s">
        <v>92</v>
      </c>
      <c r="C20" s="2" t="s">
        <v>0</v>
      </c>
      <c r="D20" s="2" t="s">
        <v>14</v>
      </c>
      <c r="E20" s="2">
        <v>8</v>
      </c>
      <c r="F20" s="2" t="s">
        <v>93</v>
      </c>
      <c r="G20" s="2">
        <v>276.29000000000002</v>
      </c>
      <c r="H20" s="2">
        <f t="shared" si="7"/>
        <v>2210.3200000000002</v>
      </c>
      <c r="I20" s="4">
        <v>0</v>
      </c>
      <c r="J20" s="5">
        <f t="shared" si="8"/>
        <v>0</v>
      </c>
      <c r="K20" s="14">
        <f>J20*H20</f>
        <v>0</v>
      </c>
      <c r="L20" s="107"/>
      <c r="M20" s="107"/>
      <c r="N20" s="107"/>
      <c r="O20" s="107"/>
    </row>
    <row r="21" spans="2:17" ht="13.8" thickBot="1">
      <c r="B21" s="54" t="s">
        <v>71</v>
      </c>
      <c r="C21" s="26" t="s">
        <v>0</v>
      </c>
      <c r="D21" s="26" t="s">
        <v>59</v>
      </c>
      <c r="E21" s="27">
        <v>8</v>
      </c>
      <c r="F21" s="26" t="s">
        <v>60</v>
      </c>
      <c r="G21" s="28">
        <v>61.1</v>
      </c>
      <c r="H21" s="28">
        <f t="shared" si="7"/>
        <v>488.8</v>
      </c>
      <c r="I21" s="24">
        <v>0</v>
      </c>
      <c r="J21" s="28">
        <f t="shared" si="8"/>
        <v>0</v>
      </c>
      <c r="K21" s="25">
        <f t="shared" si="1"/>
        <v>0</v>
      </c>
      <c r="L21" s="107"/>
      <c r="M21" s="107"/>
      <c r="N21" s="107"/>
      <c r="O21" s="107"/>
    </row>
    <row r="22" spans="2:17" s="78" customFormat="1" ht="15.6">
      <c r="B22" s="72" t="s">
        <v>30</v>
      </c>
      <c r="C22" s="73" t="s">
        <v>0</v>
      </c>
      <c r="D22" s="73">
        <v>12</v>
      </c>
      <c r="E22" s="74">
        <v>16</v>
      </c>
      <c r="F22" s="73" t="s">
        <v>10</v>
      </c>
      <c r="G22" s="75">
        <v>133.34</v>
      </c>
      <c r="H22" s="75">
        <f>G22*E22</f>
        <v>2133.44</v>
      </c>
      <c r="I22" s="76">
        <v>0</v>
      </c>
      <c r="J22" s="75">
        <f>I22/E22</f>
        <v>0</v>
      </c>
      <c r="K22" s="77">
        <f t="shared" si="1"/>
        <v>0</v>
      </c>
      <c r="L22" s="105"/>
      <c r="M22" s="108"/>
      <c r="N22" s="108"/>
      <c r="O22" s="108"/>
    </row>
    <row r="23" spans="2:17" s="78" customFormat="1">
      <c r="B23" s="61" t="s">
        <v>39</v>
      </c>
      <c r="C23" s="62" t="s">
        <v>0</v>
      </c>
      <c r="D23" s="62">
        <v>24</v>
      </c>
      <c r="E23" s="79">
        <v>16</v>
      </c>
      <c r="F23" s="62" t="s">
        <v>40</v>
      </c>
      <c r="G23" s="63">
        <v>260</v>
      </c>
      <c r="H23" s="63">
        <f t="shared" ref="H23:H25" si="9">G23*E23</f>
        <v>4160</v>
      </c>
      <c r="I23" s="80">
        <v>0</v>
      </c>
      <c r="J23" s="63">
        <f t="shared" ref="J23:J61" si="10">I23/E23</f>
        <v>0</v>
      </c>
      <c r="K23" s="81">
        <f t="shared" si="1"/>
        <v>0</v>
      </c>
      <c r="L23" s="108"/>
      <c r="M23" s="108"/>
      <c r="N23" s="108"/>
      <c r="O23" s="108"/>
    </row>
    <row r="24" spans="2:17" s="78" customFormat="1" ht="15.75" customHeight="1">
      <c r="B24" s="61" t="s">
        <v>31</v>
      </c>
      <c r="C24" s="62" t="s">
        <v>0</v>
      </c>
      <c r="D24" s="62">
        <v>12</v>
      </c>
      <c r="E24" s="79">
        <v>16</v>
      </c>
      <c r="F24" s="62" t="s">
        <v>10</v>
      </c>
      <c r="G24" s="63">
        <v>133.34</v>
      </c>
      <c r="H24" s="63">
        <f t="shared" si="9"/>
        <v>2133.44</v>
      </c>
      <c r="I24" s="80">
        <v>0</v>
      </c>
      <c r="J24" s="63">
        <f t="shared" si="10"/>
        <v>0</v>
      </c>
      <c r="K24" s="81">
        <f t="shared" si="1"/>
        <v>0</v>
      </c>
      <c r="L24" s="105"/>
      <c r="M24" s="108"/>
      <c r="N24" s="108"/>
      <c r="O24" s="108"/>
    </row>
    <row r="25" spans="2:17" s="78" customFormat="1" ht="14.25" customHeight="1">
      <c r="B25" s="61" t="s">
        <v>41</v>
      </c>
      <c r="C25" s="62" t="s">
        <v>0</v>
      </c>
      <c r="D25" s="62">
        <v>24</v>
      </c>
      <c r="E25" s="79">
        <v>16</v>
      </c>
      <c r="F25" s="62" t="s">
        <v>40</v>
      </c>
      <c r="G25" s="63">
        <v>260</v>
      </c>
      <c r="H25" s="63">
        <f t="shared" si="9"/>
        <v>4160</v>
      </c>
      <c r="I25" s="80">
        <v>0</v>
      </c>
      <c r="J25" s="63">
        <f t="shared" si="10"/>
        <v>0</v>
      </c>
      <c r="K25" s="81">
        <f t="shared" si="1"/>
        <v>0</v>
      </c>
      <c r="L25" s="108"/>
      <c r="M25" s="108"/>
      <c r="N25" s="108"/>
      <c r="O25" s="108"/>
    </row>
    <row r="26" spans="2:17" s="78" customFormat="1">
      <c r="B26" s="61" t="s">
        <v>42</v>
      </c>
      <c r="C26" s="62" t="s">
        <v>43</v>
      </c>
      <c r="D26" s="62">
        <v>15</v>
      </c>
      <c r="E26" s="62">
        <v>8</v>
      </c>
      <c r="F26" s="62" t="s">
        <v>3</v>
      </c>
      <c r="G26" s="63">
        <v>326.45</v>
      </c>
      <c r="H26" s="63">
        <f>G26*E26</f>
        <v>2611.6</v>
      </c>
      <c r="I26" s="80">
        <v>0</v>
      </c>
      <c r="J26" s="63">
        <f t="shared" si="10"/>
        <v>0</v>
      </c>
      <c r="K26" s="81">
        <f t="shared" si="1"/>
        <v>0</v>
      </c>
      <c r="L26" s="108"/>
      <c r="M26" s="108"/>
      <c r="N26" s="108"/>
      <c r="O26" s="108"/>
    </row>
    <row r="27" spans="2:17" s="78" customFormat="1">
      <c r="B27" s="61" t="s">
        <v>44</v>
      </c>
      <c r="C27" s="62" t="s">
        <v>43</v>
      </c>
      <c r="D27" s="62">
        <v>26</v>
      </c>
      <c r="E27" s="62">
        <v>8</v>
      </c>
      <c r="F27" s="62" t="s">
        <v>10</v>
      </c>
      <c r="G27" s="63">
        <v>525.16</v>
      </c>
      <c r="H27" s="63">
        <f t="shared" ref="H27:H29" si="11">G27*E27</f>
        <v>4201.28</v>
      </c>
      <c r="I27" s="80">
        <v>0</v>
      </c>
      <c r="J27" s="63">
        <f t="shared" si="10"/>
        <v>0</v>
      </c>
      <c r="K27" s="81">
        <f t="shared" si="1"/>
        <v>0</v>
      </c>
      <c r="L27" s="108"/>
      <c r="M27" s="108"/>
      <c r="N27" s="108"/>
      <c r="O27" s="108"/>
    </row>
    <row r="28" spans="2:17" s="78" customFormat="1" ht="11.25" customHeight="1">
      <c r="B28" s="61" t="s">
        <v>45</v>
      </c>
      <c r="C28" s="62" t="s">
        <v>43</v>
      </c>
      <c r="D28" s="62">
        <v>15</v>
      </c>
      <c r="E28" s="62">
        <v>8</v>
      </c>
      <c r="F28" s="62" t="s">
        <v>3</v>
      </c>
      <c r="G28" s="63">
        <v>326.45</v>
      </c>
      <c r="H28" s="63">
        <f t="shared" si="11"/>
        <v>2611.6</v>
      </c>
      <c r="I28" s="80">
        <v>0</v>
      </c>
      <c r="J28" s="63">
        <f t="shared" si="10"/>
        <v>0</v>
      </c>
      <c r="K28" s="81">
        <f t="shared" si="1"/>
        <v>0</v>
      </c>
      <c r="L28" s="108"/>
      <c r="M28" s="108"/>
      <c r="N28" s="108"/>
      <c r="O28" s="108"/>
    </row>
    <row r="29" spans="2:17" s="78" customFormat="1" ht="12.75" customHeight="1">
      <c r="B29" s="61" t="s">
        <v>46</v>
      </c>
      <c r="C29" s="62" t="s">
        <v>43</v>
      </c>
      <c r="D29" s="62">
        <v>26</v>
      </c>
      <c r="E29" s="62">
        <v>8</v>
      </c>
      <c r="F29" s="62" t="s">
        <v>10</v>
      </c>
      <c r="G29" s="63">
        <v>525.16</v>
      </c>
      <c r="H29" s="63">
        <f t="shared" si="11"/>
        <v>4201.28</v>
      </c>
      <c r="I29" s="80">
        <v>0</v>
      </c>
      <c r="J29" s="63">
        <f t="shared" si="10"/>
        <v>0</v>
      </c>
      <c r="K29" s="81">
        <f t="shared" si="1"/>
        <v>0</v>
      </c>
      <c r="L29" s="108"/>
      <c r="M29" s="108"/>
      <c r="N29" s="108"/>
      <c r="O29" s="108"/>
    </row>
    <row r="30" spans="2:17" s="78" customFormat="1" ht="12.75" customHeight="1">
      <c r="B30" s="61" t="s">
        <v>66</v>
      </c>
      <c r="C30" s="62" t="s">
        <v>9</v>
      </c>
      <c r="D30" s="62" t="s">
        <v>15</v>
      </c>
      <c r="E30" s="79">
        <v>12</v>
      </c>
      <c r="F30" s="62" t="s">
        <v>112</v>
      </c>
      <c r="G30" s="63">
        <v>216.67</v>
      </c>
      <c r="H30" s="63">
        <f>G30*E30</f>
        <v>2600.04</v>
      </c>
      <c r="I30" s="80">
        <v>0</v>
      </c>
      <c r="J30" s="63">
        <f t="shared" si="10"/>
        <v>0</v>
      </c>
      <c r="K30" s="81">
        <f t="shared" si="1"/>
        <v>0</v>
      </c>
      <c r="L30" s="108"/>
      <c r="M30" s="108"/>
      <c r="N30" s="108"/>
      <c r="O30" s="108"/>
    </row>
    <row r="31" spans="2:17" s="78" customFormat="1" ht="12.75" customHeight="1">
      <c r="B31" s="61" t="s">
        <v>67</v>
      </c>
      <c r="C31" s="62" t="s">
        <v>9</v>
      </c>
      <c r="D31" s="62" t="s">
        <v>15</v>
      </c>
      <c r="E31" s="79">
        <v>12</v>
      </c>
      <c r="F31" s="62" t="s">
        <v>112</v>
      </c>
      <c r="G31" s="63">
        <v>216.67</v>
      </c>
      <c r="H31" s="63">
        <f t="shared" ref="H31:H33" si="12">G31*E31</f>
        <v>2600.04</v>
      </c>
      <c r="I31" s="80">
        <v>0</v>
      </c>
      <c r="J31" s="63">
        <f t="shared" si="10"/>
        <v>0</v>
      </c>
      <c r="K31" s="81">
        <f t="shared" si="1"/>
        <v>0</v>
      </c>
      <c r="L31" s="108"/>
      <c r="M31" s="108"/>
      <c r="N31" s="108"/>
      <c r="O31" s="108"/>
    </row>
    <row r="32" spans="2:17" s="78" customFormat="1" ht="12.75" customHeight="1">
      <c r="B32" s="64" t="s">
        <v>68</v>
      </c>
      <c r="C32" s="65" t="s">
        <v>9</v>
      </c>
      <c r="D32" s="65" t="s">
        <v>20</v>
      </c>
      <c r="E32" s="66">
        <v>12</v>
      </c>
      <c r="F32" s="65" t="s">
        <v>21</v>
      </c>
      <c r="G32" s="67">
        <v>171.31</v>
      </c>
      <c r="H32" s="63">
        <f t="shared" si="12"/>
        <v>2055.7200000000003</v>
      </c>
      <c r="I32" s="80">
        <v>0</v>
      </c>
      <c r="J32" s="63">
        <f t="shared" si="10"/>
        <v>0</v>
      </c>
      <c r="K32" s="81">
        <f t="shared" si="1"/>
        <v>0</v>
      </c>
      <c r="L32" s="108"/>
      <c r="M32" s="108"/>
      <c r="N32" s="108"/>
      <c r="O32" s="108"/>
    </row>
    <row r="33" spans="2:15" s="78" customFormat="1" ht="12.75" customHeight="1" thickBot="1">
      <c r="B33" s="68" t="s">
        <v>69</v>
      </c>
      <c r="C33" s="69" t="s">
        <v>9</v>
      </c>
      <c r="D33" s="69" t="s">
        <v>20</v>
      </c>
      <c r="E33" s="70">
        <v>12</v>
      </c>
      <c r="F33" s="69" t="s">
        <v>21</v>
      </c>
      <c r="G33" s="71">
        <v>171.31</v>
      </c>
      <c r="H33" s="82">
        <f t="shared" si="12"/>
        <v>2055.7200000000003</v>
      </c>
      <c r="I33" s="83">
        <v>0</v>
      </c>
      <c r="J33" s="82">
        <f t="shared" si="10"/>
        <v>0</v>
      </c>
      <c r="K33" s="84">
        <f t="shared" si="1"/>
        <v>0</v>
      </c>
      <c r="L33" s="108"/>
      <c r="M33" s="108"/>
      <c r="N33" s="108"/>
      <c r="O33" s="108"/>
    </row>
    <row r="34" spans="2:15" s="78" customFormat="1" ht="12.75" customHeight="1">
      <c r="B34" s="72" t="s">
        <v>32</v>
      </c>
      <c r="C34" s="73" t="s">
        <v>0</v>
      </c>
      <c r="D34" s="73">
        <v>14</v>
      </c>
      <c r="E34" s="74">
        <v>16</v>
      </c>
      <c r="F34" s="73" t="s">
        <v>11</v>
      </c>
      <c r="G34" s="75">
        <v>115.17</v>
      </c>
      <c r="H34" s="75">
        <f>G34*E34</f>
        <v>1842.72</v>
      </c>
      <c r="I34" s="76">
        <v>0</v>
      </c>
      <c r="J34" s="75">
        <f t="shared" si="10"/>
        <v>0</v>
      </c>
      <c r="K34" s="77">
        <f t="shared" si="1"/>
        <v>0</v>
      </c>
      <c r="L34" s="108"/>
      <c r="M34" s="108"/>
      <c r="N34" s="108"/>
      <c r="O34" s="108"/>
    </row>
    <row r="35" spans="2:15" s="78" customFormat="1" ht="12.75" customHeight="1">
      <c r="B35" s="61" t="s">
        <v>33</v>
      </c>
      <c r="C35" s="62" t="s">
        <v>0</v>
      </c>
      <c r="D35" s="62">
        <v>28</v>
      </c>
      <c r="E35" s="79">
        <v>12</v>
      </c>
      <c r="F35" s="62" t="s">
        <v>12</v>
      </c>
      <c r="G35" s="63">
        <v>229.51</v>
      </c>
      <c r="H35" s="63">
        <f t="shared" ref="H35:H61" si="13">G35*E35</f>
        <v>2754.12</v>
      </c>
      <c r="I35" s="80">
        <v>0</v>
      </c>
      <c r="J35" s="63">
        <f t="shared" si="10"/>
        <v>0</v>
      </c>
      <c r="K35" s="81">
        <f t="shared" si="1"/>
        <v>0</v>
      </c>
      <c r="L35" s="108"/>
      <c r="M35" s="108"/>
      <c r="N35" s="108"/>
      <c r="O35" s="108"/>
    </row>
    <row r="36" spans="2:15" s="78" customFormat="1" ht="12.75" customHeight="1">
      <c r="B36" s="61" t="s">
        <v>34</v>
      </c>
      <c r="C36" s="62" t="s">
        <v>0</v>
      </c>
      <c r="D36" s="62">
        <v>56</v>
      </c>
      <c r="E36" s="79">
        <v>12</v>
      </c>
      <c r="F36" s="62" t="s">
        <v>13</v>
      </c>
      <c r="G36" s="63">
        <v>457.41</v>
      </c>
      <c r="H36" s="63">
        <f t="shared" si="13"/>
        <v>5488.92</v>
      </c>
      <c r="I36" s="80">
        <v>0</v>
      </c>
      <c r="J36" s="63">
        <f t="shared" si="10"/>
        <v>0</v>
      </c>
      <c r="K36" s="81">
        <f t="shared" si="1"/>
        <v>0</v>
      </c>
      <c r="L36" s="108"/>
      <c r="M36" s="108"/>
      <c r="N36" s="108"/>
      <c r="O36" s="108"/>
    </row>
    <row r="37" spans="2:15" s="78" customFormat="1">
      <c r="B37" s="85" t="s">
        <v>70</v>
      </c>
      <c r="C37" s="86" t="s">
        <v>0</v>
      </c>
      <c r="D37" s="86">
        <v>12</v>
      </c>
      <c r="E37" s="87">
        <v>16</v>
      </c>
      <c r="F37" s="86" t="s">
        <v>10</v>
      </c>
      <c r="G37" s="88">
        <v>125.34</v>
      </c>
      <c r="H37" s="63">
        <f t="shared" si="13"/>
        <v>2005.44</v>
      </c>
      <c r="I37" s="80">
        <v>0</v>
      </c>
      <c r="J37" s="63">
        <f t="shared" si="10"/>
        <v>0</v>
      </c>
      <c r="K37" s="81">
        <f t="shared" si="1"/>
        <v>0</v>
      </c>
      <c r="L37" s="108"/>
      <c r="M37" s="108"/>
      <c r="N37" s="108"/>
      <c r="O37" s="108"/>
    </row>
    <row r="38" spans="2:15" s="78" customFormat="1">
      <c r="B38" s="85" t="s">
        <v>61</v>
      </c>
      <c r="C38" s="86" t="s">
        <v>0</v>
      </c>
      <c r="D38" s="86">
        <v>12</v>
      </c>
      <c r="E38" s="87">
        <v>16</v>
      </c>
      <c r="F38" s="86" t="s">
        <v>10</v>
      </c>
      <c r="G38" s="88">
        <v>125.34</v>
      </c>
      <c r="H38" s="63">
        <f t="shared" si="13"/>
        <v>2005.44</v>
      </c>
      <c r="I38" s="80">
        <v>0</v>
      </c>
      <c r="J38" s="63">
        <f t="shared" si="10"/>
        <v>0</v>
      </c>
      <c r="K38" s="81">
        <f t="shared" si="1"/>
        <v>0</v>
      </c>
      <c r="L38" s="108"/>
      <c r="M38" s="108"/>
      <c r="N38" s="108"/>
      <c r="O38" s="108"/>
    </row>
    <row r="39" spans="2:15" s="78" customFormat="1">
      <c r="B39" s="85" t="s">
        <v>62</v>
      </c>
      <c r="C39" s="86" t="s">
        <v>9</v>
      </c>
      <c r="D39" s="86" t="s">
        <v>15</v>
      </c>
      <c r="E39" s="87">
        <v>12</v>
      </c>
      <c r="F39" s="86" t="s">
        <v>112</v>
      </c>
      <c r="G39" s="88">
        <v>207.78</v>
      </c>
      <c r="H39" s="63">
        <f t="shared" si="13"/>
        <v>2493.36</v>
      </c>
      <c r="I39" s="80">
        <v>0</v>
      </c>
      <c r="J39" s="63">
        <f t="shared" si="10"/>
        <v>0</v>
      </c>
      <c r="K39" s="81">
        <f t="shared" si="1"/>
        <v>0</v>
      </c>
      <c r="L39" s="108"/>
      <c r="M39" s="108"/>
      <c r="N39" s="108"/>
      <c r="O39" s="108"/>
    </row>
    <row r="40" spans="2:15" s="78" customFormat="1">
      <c r="B40" s="85" t="s">
        <v>63</v>
      </c>
      <c r="C40" s="86" t="s">
        <v>9</v>
      </c>
      <c r="D40" s="86" t="s">
        <v>15</v>
      </c>
      <c r="E40" s="87">
        <v>12</v>
      </c>
      <c r="F40" s="86" t="s">
        <v>112</v>
      </c>
      <c r="G40" s="88">
        <v>207.78</v>
      </c>
      <c r="H40" s="63">
        <f t="shared" si="13"/>
        <v>2493.36</v>
      </c>
      <c r="I40" s="80">
        <v>0</v>
      </c>
      <c r="J40" s="63">
        <f t="shared" si="10"/>
        <v>0</v>
      </c>
      <c r="K40" s="81">
        <f t="shared" si="1"/>
        <v>0</v>
      </c>
      <c r="L40" s="108"/>
      <c r="M40" s="108"/>
      <c r="N40" s="108"/>
      <c r="O40" s="108"/>
    </row>
    <row r="41" spans="2:15" s="78" customFormat="1">
      <c r="B41" s="89" t="s">
        <v>64</v>
      </c>
      <c r="C41" s="90" t="s">
        <v>9</v>
      </c>
      <c r="D41" s="90" t="s">
        <v>20</v>
      </c>
      <c r="E41" s="91">
        <v>12</v>
      </c>
      <c r="F41" s="90" t="s">
        <v>21</v>
      </c>
      <c r="G41" s="88">
        <v>155.59</v>
      </c>
      <c r="H41" s="63">
        <f t="shared" si="13"/>
        <v>1867.08</v>
      </c>
      <c r="I41" s="80">
        <v>0</v>
      </c>
      <c r="J41" s="63">
        <f t="shared" si="10"/>
        <v>0</v>
      </c>
      <c r="K41" s="81">
        <f t="shared" si="1"/>
        <v>0</v>
      </c>
      <c r="L41" s="108"/>
      <c r="M41" s="108"/>
      <c r="N41" s="108"/>
      <c r="O41" s="108"/>
    </row>
    <row r="42" spans="2:15" s="78" customFormat="1" ht="13.8" thickBot="1">
      <c r="B42" s="92" t="s">
        <v>65</v>
      </c>
      <c r="C42" s="93" t="s">
        <v>9</v>
      </c>
      <c r="D42" s="93" t="s">
        <v>20</v>
      </c>
      <c r="E42" s="94">
        <v>12</v>
      </c>
      <c r="F42" s="93" t="s">
        <v>21</v>
      </c>
      <c r="G42" s="95">
        <v>155.59</v>
      </c>
      <c r="H42" s="82">
        <f t="shared" si="13"/>
        <v>1867.08</v>
      </c>
      <c r="I42" s="83">
        <v>0</v>
      </c>
      <c r="J42" s="82">
        <f t="shared" si="10"/>
        <v>0</v>
      </c>
      <c r="K42" s="84">
        <f t="shared" si="1"/>
        <v>0</v>
      </c>
      <c r="L42" s="108"/>
      <c r="M42" s="108"/>
      <c r="N42" s="108"/>
      <c r="O42" s="108"/>
    </row>
    <row r="43" spans="2:15" s="78" customFormat="1">
      <c r="B43" s="72" t="s">
        <v>17</v>
      </c>
      <c r="C43" s="73" t="s">
        <v>9</v>
      </c>
      <c r="D43" s="96">
        <v>20</v>
      </c>
      <c r="E43" s="97">
        <v>24</v>
      </c>
      <c r="F43" s="96" t="s">
        <v>23</v>
      </c>
      <c r="G43" s="75">
        <v>90.329738410022216</v>
      </c>
      <c r="H43" s="75">
        <f t="shared" si="13"/>
        <v>2167.9137218405331</v>
      </c>
      <c r="I43" s="76">
        <v>0</v>
      </c>
      <c r="J43" s="75">
        <f t="shared" si="10"/>
        <v>0</v>
      </c>
      <c r="K43" s="77">
        <f t="shared" si="1"/>
        <v>0</v>
      </c>
      <c r="L43" s="108"/>
      <c r="M43" s="108"/>
      <c r="N43" s="108"/>
      <c r="O43" s="108"/>
    </row>
    <row r="44" spans="2:15">
      <c r="B44" s="42" t="s">
        <v>18</v>
      </c>
      <c r="C44" s="2" t="s">
        <v>9</v>
      </c>
      <c r="D44" s="6">
        <v>42</v>
      </c>
      <c r="E44" s="7">
        <v>24</v>
      </c>
      <c r="F44" s="6" t="s">
        <v>24</v>
      </c>
      <c r="G44" s="5">
        <v>161.71937037923337</v>
      </c>
      <c r="H44" s="5">
        <f t="shared" si="13"/>
        <v>3881.2648891016006</v>
      </c>
      <c r="I44" s="4">
        <v>0</v>
      </c>
      <c r="J44" s="5">
        <f t="shared" si="10"/>
        <v>0</v>
      </c>
      <c r="K44" s="14">
        <f t="shared" si="1"/>
        <v>0</v>
      </c>
      <c r="L44" s="107"/>
      <c r="M44" s="107"/>
      <c r="N44" s="107"/>
      <c r="O44" s="107"/>
    </row>
    <row r="45" spans="2:15" ht="15.6">
      <c r="B45" s="61" t="s">
        <v>72</v>
      </c>
      <c r="C45" s="62" t="s">
        <v>53</v>
      </c>
      <c r="D45" s="65" t="s">
        <v>74</v>
      </c>
      <c r="E45" s="66">
        <v>6</v>
      </c>
      <c r="F45" s="66">
        <v>7.5</v>
      </c>
      <c r="G45" s="63">
        <v>104.99907407407407</v>
      </c>
      <c r="H45" s="63">
        <f t="shared" si="13"/>
        <v>629.99444444444441</v>
      </c>
      <c r="I45" s="80">
        <v>0</v>
      </c>
      <c r="J45" s="63">
        <f t="shared" si="10"/>
        <v>0</v>
      </c>
      <c r="K45" s="81">
        <f t="shared" si="1"/>
        <v>0</v>
      </c>
      <c r="L45" s="105"/>
      <c r="M45" s="107"/>
      <c r="N45" s="107"/>
      <c r="O45" s="107"/>
    </row>
    <row r="46" spans="2:15">
      <c r="B46" s="42" t="s">
        <v>73</v>
      </c>
      <c r="C46" s="2" t="s">
        <v>53</v>
      </c>
      <c r="D46" s="6" t="s">
        <v>74</v>
      </c>
      <c r="E46" s="7">
        <v>6</v>
      </c>
      <c r="F46" s="7">
        <v>7.5</v>
      </c>
      <c r="G46" s="5">
        <v>137.7037037037037</v>
      </c>
      <c r="H46" s="5">
        <f t="shared" si="13"/>
        <v>826.22222222222217</v>
      </c>
      <c r="I46" s="4">
        <v>0</v>
      </c>
      <c r="J46" s="5">
        <f t="shared" si="10"/>
        <v>0</v>
      </c>
      <c r="K46" s="14">
        <f t="shared" si="1"/>
        <v>0</v>
      </c>
      <c r="L46" s="107"/>
      <c r="M46" s="107"/>
      <c r="N46" s="107"/>
      <c r="O46" s="107"/>
    </row>
    <row r="47" spans="2:15" ht="15.6">
      <c r="B47" s="61" t="s">
        <v>94</v>
      </c>
      <c r="C47" s="62" t="s">
        <v>0</v>
      </c>
      <c r="D47" s="65">
        <v>3</v>
      </c>
      <c r="E47" s="66">
        <v>24</v>
      </c>
      <c r="F47" s="65" t="s">
        <v>25</v>
      </c>
      <c r="G47" s="63">
        <v>78.14</v>
      </c>
      <c r="H47" s="63">
        <f t="shared" si="13"/>
        <v>1875.3600000000001</v>
      </c>
      <c r="I47" s="63">
        <v>0</v>
      </c>
      <c r="J47" s="63">
        <f t="shared" si="10"/>
        <v>0</v>
      </c>
      <c r="K47" s="81">
        <f>J47*H47</f>
        <v>0</v>
      </c>
      <c r="L47" s="105"/>
      <c r="M47" s="107"/>
      <c r="N47" s="107"/>
      <c r="O47" s="107"/>
    </row>
    <row r="48" spans="2:15">
      <c r="B48" s="42" t="s">
        <v>90</v>
      </c>
      <c r="C48" s="2" t="s">
        <v>0</v>
      </c>
      <c r="D48" s="6">
        <v>3</v>
      </c>
      <c r="E48" s="7">
        <v>24</v>
      </c>
      <c r="F48" s="6" t="s">
        <v>25</v>
      </c>
      <c r="G48" s="5">
        <v>89.63</v>
      </c>
      <c r="H48" s="5">
        <f t="shared" si="13"/>
        <v>2151.12</v>
      </c>
      <c r="I48" s="5">
        <v>0</v>
      </c>
      <c r="J48" s="5">
        <f t="shared" si="10"/>
        <v>0</v>
      </c>
      <c r="K48" s="14">
        <f>J48*H48</f>
        <v>0</v>
      </c>
    </row>
    <row r="49" spans="2:15" ht="13.8" thickBot="1">
      <c r="B49" s="54" t="s">
        <v>19</v>
      </c>
      <c r="C49" s="26" t="s">
        <v>0</v>
      </c>
      <c r="D49" s="30">
        <v>3</v>
      </c>
      <c r="E49" s="31">
        <v>24</v>
      </c>
      <c r="F49" s="30" t="s">
        <v>25</v>
      </c>
      <c r="G49" s="28">
        <v>49.535662999044447</v>
      </c>
      <c r="H49" s="28">
        <f t="shared" si="13"/>
        <v>1188.8559119770666</v>
      </c>
      <c r="I49" s="24">
        <v>0</v>
      </c>
      <c r="J49" s="28">
        <f t="shared" si="10"/>
        <v>0</v>
      </c>
      <c r="K49" s="25">
        <f t="shared" si="1"/>
        <v>0</v>
      </c>
    </row>
    <row r="50" spans="2:15">
      <c r="B50" s="46" t="s">
        <v>47</v>
      </c>
      <c r="C50" s="17" t="s">
        <v>16</v>
      </c>
      <c r="D50" s="17" t="s">
        <v>54</v>
      </c>
      <c r="E50" s="18">
        <v>4</v>
      </c>
      <c r="F50" s="55" t="s">
        <v>113</v>
      </c>
      <c r="G50" s="56">
        <v>384.15</v>
      </c>
      <c r="H50" s="29">
        <f t="shared" si="13"/>
        <v>1536.6</v>
      </c>
      <c r="I50" s="19">
        <v>0</v>
      </c>
      <c r="J50" s="29">
        <f t="shared" si="10"/>
        <v>0</v>
      </c>
      <c r="K50" s="20">
        <f t="shared" si="1"/>
        <v>0</v>
      </c>
    </row>
    <row r="51" spans="2:15">
      <c r="B51" s="110" t="s">
        <v>48</v>
      </c>
      <c r="C51" s="111" t="s">
        <v>16</v>
      </c>
      <c r="D51" s="111" t="s">
        <v>54</v>
      </c>
      <c r="E51" s="112">
        <v>4</v>
      </c>
      <c r="F51" s="113" t="s">
        <v>113</v>
      </c>
      <c r="G51" s="114">
        <v>384.15</v>
      </c>
      <c r="H51" s="115">
        <f t="shared" si="13"/>
        <v>1536.6</v>
      </c>
      <c r="I51" s="116">
        <v>0</v>
      </c>
      <c r="J51" s="115">
        <f t="shared" si="10"/>
        <v>0</v>
      </c>
      <c r="K51" s="117">
        <f t="shared" si="1"/>
        <v>0</v>
      </c>
      <c r="L51" s="149" t="s">
        <v>116</v>
      </c>
      <c r="M51" s="150"/>
      <c r="N51" s="150"/>
      <c r="O51" s="150"/>
    </row>
    <row r="52" spans="2:15">
      <c r="B52" s="42" t="s">
        <v>49</v>
      </c>
      <c r="C52" s="2" t="s">
        <v>16</v>
      </c>
      <c r="D52" s="2" t="s">
        <v>55</v>
      </c>
      <c r="E52" s="3">
        <v>6</v>
      </c>
      <c r="F52" s="109">
        <v>0.9</v>
      </c>
      <c r="G52" s="57">
        <v>306.55</v>
      </c>
      <c r="H52" s="5">
        <f t="shared" si="13"/>
        <v>1839.3000000000002</v>
      </c>
      <c r="I52" s="4">
        <v>0</v>
      </c>
      <c r="J52" s="5">
        <f t="shared" si="10"/>
        <v>0</v>
      </c>
      <c r="K52" s="14">
        <f t="shared" si="1"/>
        <v>0</v>
      </c>
    </row>
    <row r="53" spans="2:15">
      <c r="B53" s="42" t="s">
        <v>50</v>
      </c>
      <c r="C53" s="2" t="s">
        <v>16</v>
      </c>
      <c r="D53" s="2" t="s">
        <v>55</v>
      </c>
      <c r="E53" s="3">
        <v>6</v>
      </c>
      <c r="F53" s="109">
        <v>0.9</v>
      </c>
      <c r="G53" s="57">
        <v>306.55</v>
      </c>
      <c r="H53" s="5">
        <f t="shared" si="13"/>
        <v>1839.3000000000002</v>
      </c>
      <c r="I53" s="4">
        <v>0</v>
      </c>
      <c r="J53" s="5">
        <f t="shared" si="10"/>
        <v>0</v>
      </c>
      <c r="K53" s="14">
        <f t="shared" si="1"/>
        <v>0</v>
      </c>
    </row>
    <row r="54" spans="2:15">
      <c r="B54" s="42" t="s">
        <v>51</v>
      </c>
      <c r="C54" s="2" t="s">
        <v>43</v>
      </c>
      <c r="D54" s="2" t="s">
        <v>56</v>
      </c>
      <c r="E54" s="3">
        <v>14</v>
      </c>
      <c r="F54" s="109" t="s">
        <v>115</v>
      </c>
      <c r="G54" s="57">
        <v>121.54</v>
      </c>
      <c r="H54" s="5">
        <f t="shared" si="13"/>
        <v>1701.5600000000002</v>
      </c>
      <c r="I54" s="4">
        <v>0</v>
      </c>
      <c r="J54" s="5">
        <f t="shared" si="10"/>
        <v>0</v>
      </c>
      <c r="K54" s="14">
        <f t="shared" si="1"/>
        <v>0</v>
      </c>
    </row>
    <row r="55" spans="2:15" ht="13.8" thickBot="1">
      <c r="B55" s="54" t="s">
        <v>52</v>
      </c>
      <c r="C55" s="26" t="s">
        <v>53</v>
      </c>
      <c r="D55" s="26" t="s">
        <v>57</v>
      </c>
      <c r="E55" s="27">
        <v>12</v>
      </c>
      <c r="F55" s="109" t="s">
        <v>114</v>
      </c>
      <c r="G55" s="58">
        <v>271.87</v>
      </c>
      <c r="H55" s="28">
        <f t="shared" si="13"/>
        <v>3262.44</v>
      </c>
      <c r="I55" s="24">
        <v>0</v>
      </c>
      <c r="J55" s="28">
        <f t="shared" si="10"/>
        <v>0</v>
      </c>
      <c r="K55" s="25">
        <f t="shared" si="1"/>
        <v>0</v>
      </c>
    </row>
    <row r="56" spans="2:15" ht="18" customHeight="1" thickBot="1">
      <c r="B56" s="119" t="s">
        <v>117</v>
      </c>
      <c r="C56" s="120" t="s">
        <v>118</v>
      </c>
      <c r="D56" s="121" t="s">
        <v>119</v>
      </c>
      <c r="E56" s="120">
        <v>12</v>
      </c>
      <c r="F56" s="122">
        <v>10.67</v>
      </c>
      <c r="G56" s="123">
        <v>97.03</v>
      </c>
      <c r="H56" s="128">
        <f t="shared" si="13"/>
        <v>1164.3600000000001</v>
      </c>
      <c r="I56" s="124">
        <v>0</v>
      </c>
      <c r="J56" s="125">
        <f t="shared" si="10"/>
        <v>0</v>
      </c>
      <c r="K56" s="126">
        <f t="shared" si="1"/>
        <v>0</v>
      </c>
    </row>
    <row r="57" spans="2:15" ht="18" customHeight="1" thickBot="1">
      <c r="B57" s="119" t="s">
        <v>120</v>
      </c>
      <c r="C57" s="120" t="s">
        <v>118</v>
      </c>
      <c r="D57" s="121" t="s">
        <v>119</v>
      </c>
      <c r="E57" s="120">
        <v>12</v>
      </c>
      <c r="F57" s="122">
        <v>10.67</v>
      </c>
      <c r="G57" s="127">
        <v>97.03</v>
      </c>
      <c r="H57" s="128">
        <f t="shared" si="13"/>
        <v>1164.3600000000001</v>
      </c>
      <c r="I57" s="124">
        <v>0</v>
      </c>
      <c r="J57" s="125">
        <f t="shared" si="10"/>
        <v>0</v>
      </c>
      <c r="K57" s="126">
        <f t="shared" si="1"/>
        <v>0</v>
      </c>
    </row>
    <row r="58" spans="2:15" ht="18.75" customHeight="1" thickBot="1">
      <c r="B58" s="119" t="s">
        <v>121</v>
      </c>
      <c r="C58" s="120" t="s">
        <v>118</v>
      </c>
      <c r="D58" s="121" t="s">
        <v>119</v>
      </c>
      <c r="E58" s="120">
        <v>12</v>
      </c>
      <c r="F58" s="122">
        <v>10.67</v>
      </c>
      <c r="G58" s="127">
        <v>97.03</v>
      </c>
      <c r="H58" s="128">
        <f t="shared" si="13"/>
        <v>1164.3600000000001</v>
      </c>
      <c r="I58" s="124">
        <v>0</v>
      </c>
      <c r="J58" s="125">
        <f t="shared" si="10"/>
        <v>0</v>
      </c>
      <c r="K58" s="126">
        <f t="shared" si="1"/>
        <v>0</v>
      </c>
    </row>
    <row r="59" spans="2:15" ht="20.25" customHeight="1" thickBot="1">
      <c r="B59" s="119" t="s">
        <v>122</v>
      </c>
      <c r="C59" s="120" t="s">
        <v>118</v>
      </c>
      <c r="D59" s="121" t="s">
        <v>74</v>
      </c>
      <c r="E59" s="120">
        <v>12</v>
      </c>
      <c r="F59" s="122">
        <v>9.4</v>
      </c>
      <c r="G59" s="127">
        <v>72.33</v>
      </c>
      <c r="H59" s="128">
        <f t="shared" si="13"/>
        <v>867.96</v>
      </c>
      <c r="I59" s="124">
        <v>0</v>
      </c>
      <c r="J59" s="125">
        <f t="shared" si="10"/>
        <v>0</v>
      </c>
      <c r="K59" s="126">
        <f t="shared" si="1"/>
        <v>0</v>
      </c>
    </row>
    <row r="60" spans="2:15" ht="18" customHeight="1" thickBot="1">
      <c r="B60" s="119" t="s">
        <v>123</v>
      </c>
      <c r="C60" s="120" t="s">
        <v>118</v>
      </c>
      <c r="D60" s="121" t="s">
        <v>74</v>
      </c>
      <c r="E60" s="120">
        <v>12</v>
      </c>
      <c r="F60" s="122">
        <v>9.4</v>
      </c>
      <c r="G60" s="127">
        <v>72.33</v>
      </c>
      <c r="H60" s="128">
        <f t="shared" si="13"/>
        <v>867.96</v>
      </c>
      <c r="I60" s="124">
        <v>0</v>
      </c>
      <c r="J60" s="125">
        <f t="shared" si="10"/>
        <v>0</v>
      </c>
      <c r="K60" s="126">
        <f t="shared" si="1"/>
        <v>0</v>
      </c>
    </row>
    <row r="61" spans="2:15" ht="18.75" customHeight="1" thickBot="1">
      <c r="B61" s="119" t="s">
        <v>124</v>
      </c>
      <c r="C61" s="120" t="s">
        <v>118</v>
      </c>
      <c r="D61" s="121" t="s">
        <v>74</v>
      </c>
      <c r="E61" s="120">
        <v>12</v>
      </c>
      <c r="F61" s="122">
        <v>9.4</v>
      </c>
      <c r="G61" s="127">
        <v>72.33</v>
      </c>
      <c r="H61" s="128">
        <f t="shared" si="13"/>
        <v>867.96</v>
      </c>
      <c r="I61" s="124">
        <v>0</v>
      </c>
      <c r="J61" s="125">
        <f t="shared" si="10"/>
        <v>0</v>
      </c>
      <c r="K61" s="126">
        <f t="shared" si="1"/>
        <v>0</v>
      </c>
    </row>
    <row r="62" spans="2:15" ht="13.8">
      <c r="B62" s="59" t="s">
        <v>76</v>
      </c>
      <c r="C62" s="34">
        <v>5010159985344</v>
      </c>
      <c r="D62" s="35">
        <v>24</v>
      </c>
      <c r="E62" s="35">
        <v>2</v>
      </c>
      <c r="F62" s="36">
        <v>5.8</v>
      </c>
      <c r="G62" s="37">
        <v>113.33</v>
      </c>
      <c r="H62" s="37">
        <f>D62*G62</f>
        <v>2719.92</v>
      </c>
      <c r="I62" s="135">
        <v>0</v>
      </c>
      <c r="J62" s="136"/>
      <c r="K62" s="38">
        <f>I62*G62</f>
        <v>0</v>
      </c>
    </row>
    <row r="63" spans="2:15" ht="13.8">
      <c r="B63" s="15" t="s">
        <v>77</v>
      </c>
      <c r="C63" s="13">
        <v>5010159985337</v>
      </c>
      <c r="D63" s="9">
        <v>24</v>
      </c>
      <c r="E63" s="9">
        <v>2</v>
      </c>
      <c r="F63" s="8">
        <v>5.8</v>
      </c>
      <c r="G63" s="10">
        <v>113.33</v>
      </c>
      <c r="H63" s="10">
        <f t="shared" ref="H63:H73" si="14">D63*G63</f>
        <v>2719.92</v>
      </c>
      <c r="I63" s="129">
        <v>0</v>
      </c>
      <c r="J63" s="130"/>
      <c r="K63" s="16">
        <f t="shared" ref="K63:K68" si="15">I63*G63</f>
        <v>0</v>
      </c>
    </row>
    <row r="64" spans="2:15" ht="13.8">
      <c r="B64" s="15" t="s">
        <v>78</v>
      </c>
      <c r="C64" s="13">
        <v>5021156120683</v>
      </c>
      <c r="D64" s="9">
        <v>24</v>
      </c>
      <c r="E64" s="9">
        <v>2</v>
      </c>
      <c r="F64" s="8">
        <v>10.57</v>
      </c>
      <c r="G64" s="10">
        <v>184.75</v>
      </c>
      <c r="H64" s="10">
        <f t="shared" si="14"/>
        <v>4434</v>
      </c>
      <c r="I64" s="129">
        <v>0</v>
      </c>
      <c r="J64" s="130"/>
      <c r="K64" s="16">
        <f t="shared" si="15"/>
        <v>0</v>
      </c>
    </row>
    <row r="65" spans="2:11" ht="13.8">
      <c r="B65" s="15" t="s">
        <v>79</v>
      </c>
      <c r="C65" s="13">
        <v>5021156120195</v>
      </c>
      <c r="D65" s="9">
        <v>24</v>
      </c>
      <c r="E65" s="9">
        <v>2</v>
      </c>
      <c r="F65" s="8">
        <v>10.57</v>
      </c>
      <c r="G65" s="10">
        <v>184.75</v>
      </c>
      <c r="H65" s="10">
        <f t="shared" si="14"/>
        <v>4434</v>
      </c>
      <c r="I65" s="129">
        <v>0</v>
      </c>
      <c r="J65" s="130"/>
      <c r="K65" s="16">
        <f t="shared" si="15"/>
        <v>0</v>
      </c>
    </row>
    <row r="66" spans="2:11" ht="13.8">
      <c r="B66" s="15" t="s">
        <v>80</v>
      </c>
      <c r="C66" s="13">
        <v>5021156120188</v>
      </c>
      <c r="D66" s="9">
        <v>24</v>
      </c>
      <c r="E66" s="9">
        <v>2</v>
      </c>
      <c r="F66" s="8">
        <v>10.57</v>
      </c>
      <c r="G66" s="10">
        <v>184.75</v>
      </c>
      <c r="H66" s="10">
        <f t="shared" si="14"/>
        <v>4434</v>
      </c>
      <c r="I66" s="129">
        <v>0</v>
      </c>
      <c r="J66" s="130"/>
      <c r="K66" s="16">
        <f t="shared" si="15"/>
        <v>0</v>
      </c>
    </row>
    <row r="67" spans="2:11" ht="13.8">
      <c r="B67" s="15" t="s">
        <v>81</v>
      </c>
      <c r="C67" s="13">
        <v>5021156120270</v>
      </c>
      <c r="D67" s="9">
        <v>24</v>
      </c>
      <c r="E67" s="9">
        <v>2</v>
      </c>
      <c r="F67" s="8">
        <v>5.7</v>
      </c>
      <c r="G67" s="10">
        <v>110.34</v>
      </c>
      <c r="H67" s="10">
        <f t="shared" si="14"/>
        <v>2648.16</v>
      </c>
      <c r="I67" s="129">
        <v>0</v>
      </c>
      <c r="J67" s="130"/>
      <c r="K67" s="16">
        <f t="shared" si="15"/>
        <v>0</v>
      </c>
    </row>
    <row r="68" spans="2:11" ht="13.8">
      <c r="B68" s="15" t="s">
        <v>82</v>
      </c>
      <c r="C68" s="13">
        <v>5021156120263</v>
      </c>
      <c r="D68" s="9">
        <v>24</v>
      </c>
      <c r="E68" s="9">
        <v>2</v>
      </c>
      <c r="F68" s="8">
        <v>5.7</v>
      </c>
      <c r="G68" s="10">
        <v>110.34</v>
      </c>
      <c r="H68" s="10">
        <f t="shared" si="14"/>
        <v>2648.16</v>
      </c>
      <c r="I68" s="129">
        <v>0</v>
      </c>
      <c r="J68" s="130"/>
      <c r="K68" s="16">
        <f t="shared" si="15"/>
        <v>0</v>
      </c>
    </row>
    <row r="69" spans="2:11" ht="13.8">
      <c r="B69" s="15" t="s">
        <v>83</v>
      </c>
      <c r="C69" s="13">
        <v>5021156120645</v>
      </c>
      <c r="D69" s="12">
        <v>24</v>
      </c>
      <c r="E69" s="12">
        <v>2</v>
      </c>
      <c r="F69" s="11">
        <v>5.18</v>
      </c>
      <c r="G69" s="10">
        <v>113.33</v>
      </c>
      <c r="H69" s="10">
        <f t="shared" si="14"/>
        <v>2719.92</v>
      </c>
      <c r="I69" s="129">
        <v>0</v>
      </c>
      <c r="J69" s="130"/>
      <c r="K69" s="16">
        <f>I69*G69</f>
        <v>0</v>
      </c>
    </row>
    <row r="70" spans="2:11" ht="13.8">
      <c r="B70" s="15" t="s">
        <v>84</v>
      </c>
      <c r="C70" s="13">
        <v>5021156120072</v>
      </c>
      <c r="D70" s="12">
        <v>24</v>
      </c>
      <c r="E70" s="12">
        <v>2</v>
      </c>
      <c r="F70" s="11">
        <v>5.18</v>
      </c>
      <c r="G70" s="10">
        <v>113.33</v>
      </c>
      <c r="H70" s="10">
        <f t="shared" si="14"/>
        <v>2719.92</v>
      </c>
      <c r="I70" s="129">
        <v>0</v>
      </c>
      <c r="J70" s="130"/>
      <c r="K70" s="16">
        <f t="shared" ref="K70:K73" si="16">I70*G70</f>
        <v>0</v>
      </c>
    </row>
    <row r="71" spans="2:11" ht="13.8">
      <c r="B71" s="15" t="s">
        <v>85</v>
      </c>
      <c r="C71" s="13">
        <v>5021156120058</v>
      </c>
      <c r="D71" s="12">
        <v>24</v>
      </c>
      <c r="E71" s="12">
        <v>2</v>
      </c>
      <c r="F71" s="11">
        <v>10.11</v>
      </c>
      <c r="G71" s="10">
        <v>184.75</v>
      </c>
      <c r="H71" s="10">
        <f t="shared" si="14"/>
        <v>4434</v>
      </c>
      <c r="I71" s="129">
        <v>0</v>
      </c>
      <c r="J71" s="130"/>
      <c r="K71" s="16">
        <f t="shared" si="16"/>
        <v>0</v>
      </c>
    </row>
    <row r="72" spans="2:11" ht="13.8">
      <c r="B72" s="15" t="s">
        <v>86</v>
      </c>
      <c r="C72" s="13">
        <v>5021156121000</v>
      </c>
      <c r="D72" s="12">
        <v>24</v>
      </c>
      <c r="E72" s="12">
        <v>2</v>
      </c>
      <c r="F72" s="11">
        <v>7.92</v>
      </c>
      <c r="G72" s="10">
        <v>124.23</v>
      </c>
      <c r="H72" s="10">
        <f t="shared" si="14"/>
        <v>2981.52</v>
      </c>
      <c r="I72" s="129">
        <v>0</v>
      </c>
      <c r="J72" s="130"/>
      <c r="K72" s="16">
        <f t="shared" si="16"/>
        <v>0</v>
      </c>
    </row>
    <row r="73" spans="2:11" ht="14.4" thickBot="1">
      <c r="B73" s="39" t="s">
        <v>87</v>
      </c>
      <c r="C73" s="40">
        <v>5021156120393</v>
      </c>
      <c r="D73" s="33">
        <v>24</v>
      </c>
      <c r="E73" s="33">
        <v>2</v>
      </c>
      <c r="F73" s="32">
        <v>7.92</v>
      </c>
      <c r="G73" s="23">
        <v>124.23</v>
      </c>
      <c r="H73" s="23">
        <f t="shared" si="14"/>
        <v>2981.52</v>
      </c>
      <c r="I73" s="131">
        <v>0</v>
      </c>
      <c r="J73" s="132"/>
      <c r="K73" s="41">
        <f t="shared" si="16"/>
        <v>0</v>
      </c>
    </row>
  </sheetData>
  <mergeCells count="21">
    <mergeCell ref="L18:Q18"/>
    <mergeCell ref="B1:K1"/>
    <mergeCell ref="I63:J63"/>
    <mergeCell ref="I62:J62"/>
    <mergeCell ref="I66:J66"/>
    <mergeCell ref="I65:J65"/>
    <mergeCell ref="I64:J64"/>
    <mergeCell ref="I5:K5"/>
    <mergeCell ref="G5:H5"/>
    <mergeCell ref="C5:F5"/>
    <mergeCell ref="B2:K2"/>
    <mergeCell ref="B3:K3"/>
    <mergeCell ref="B4:K4"/>
    <mergeCell ref="L51:O51"/>
    <mergeCell ref="I68:J68"/>
    <mergeCell ref="I67:J67"/>
    <mergeCell ref="I69:J69"/>
    <mergeCell ref="I70:J70"/>
    <mergeCell ref="I71:J71"/>
    <mergeCell ref="I72:J72"/>
    <mergeCell ref="I73:J73"/>
  </mergeCells>
  <pageMargins left="0.31496062992125984" right="0.11811023622047245" top="0.98425196850393704" bottom="0.98425196850393704" header="0.51181102362204722" footer="0.51181102362204722"/>
  <pageSetup paperSize="9" scale="4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11,09,15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"ТД МАКА Северо-Запад"</dc:creator>
  <cp:lastModifiedBy>Nataly</cp:lastModifiedBy>
  <cp:lastPrinted>2016-02-03T10:16:36Z</cp:lastPrinted>
  <dcterms:created xsi:type="dcterms:W3CDTF">2008-08-12T08:00:46Z</dcterms:created>
  <dcterms:modified xsi:type="dcterms:W3CDTF">2016-05-23T10:29:11Z</dcterms:modified>
</cp:coreProperties>
</file>